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MARZO 2026\"/>
    </mc:Choice>
  </mc:AlternateContent>
  <xr:revisionPtr revIDLastSave="0" documentId="8_{2DDEB596-A281-4510-B5AB-6F7A4F08F49F}" xr6:coauthVersionLast="47" xr6:coauthVersionMax="47" xr10:uidLastSave="{00000000-0000-0000-0000-000000000000}"/>
  <bookViews>
    <workbookView xWindow="-108" yWindow="-108" windowWidth="23256" windowHeight="12456" xr2:uid="{3C8B3E8F-2A60-4D3A-8D53-0681E31733C6}"/>
  </bookViews>
  <sheets>
    <sheet name="Inventario almacen ENERO-MARZO" sheetId="1" r:id="rId1"/>
  </sheets>
  <definedNames>
    <definedName name="_xlnm._FilterDatabase" localSheetId="0" hidden="1">'Inventario almacen ENERO-MARZO'!$A$12:$N$395</definedName>
    <definedName name="_xlnm.Print_Area" localSheetId="0">'Inventario almacen ENERO-MARZO'!$A$1:$N$406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394" i="1" l="1"/>
  <c r="K394" i="1"/>
  <c r="H394" i="1"/>
  <c r="N393" i="1"/>
  <c r="K393" i="1"/>
  <c r="N392" i="1"/>
  <c r="K392" i="1"/>
  <c r="N391" i="1"/>
  <c r="K391" i="1"/>
  <c r="N390" i="1"/>
  <c r="K390" i="1"/>
  <c r="N389" i="1"/>
  <c r="K389" i="1"/>
  <c r="N388" i="1"/>
  <c r="K388" i="1"/>
  <c r="N387" i="1"/>
  <c r="K387" i="1"/>
  <c r="N386" i="1"/>
  <c r="K386" i="1"/>
  <c r="N385" i="1"/>
  <c r="K385" i="1"/>
  <c r="H385" i="1"/>
  <c r="N384" i="1"/>
  <c r="K384" i="1"/>
  <c r="H384" i="1"/>
  <c r="N383" i="1"/>
  <c r="H383" i="1"/>
  <c r="N382" i="1"/>
  <c r="K382" i="1"/>
  <c r="H382" i="1"/>
  <c r="N381" i="1"/>
  <c r="K381" i="1"/>
  <c r="H381" i="1"/>
  <c r="N380" i="1"/>
  <c r="K380" i="1"/>
  <c r="H380" i="1"/>
  <c r="N379" i="1"/>
  <c r="K379" i="1"/>
  <c r="H379" i="1"/>
  <c r="N378" i="1"/>
  <c r="K378" i="1"/>
  <c r="H378" i="1"/>
  <c r="N377" i="1"/>
  <c r="K377" i="1"/>
  <c r="H377" i="1"/>
  <c r="N376" i="1"/>
  <c r="K376" i="1"/>
  <c r="H376" i="1"/>
  <c r="N375" i="1"/>
  <c r="K375" i="1"/>
  <c r="H375" i="1"/>
  <c r="N374" i="1"/>
  <c r="K374" i="1"/>
  <c r="H374" i="1"/>
  <c r="N373" i="1"/>
  <c r="K373" i="1"/>
  <c r="H373" i="1"/>
  <c r="N372" i="1"/>
  <c r="H372" i="1"/>
  <c r="N371" i="1"/>
  <c r="H371" i="1"/>
  <c r="N370" i="1"/>
  <c r="H370" i="1"/>
  <c r="N369" i="1"/>
  <c r="H369" i="1"/>
  <c r="N368" i="1"/>
  <c r="H368" i="1"/>
  <c r="N367" i="1"/>
  <c r="H367" i="1"/>
  <c r="N366" i="1"/>
  <c r="K366" i="1"/>
  <c r="H366" i="1"/>
  <c r="N365" i="1"/>
  <c r="H365" i="1"/>
  <c r="N364" i="1"/>
  <c r="H364" i="1"/>
  <c r="N363" i="1"/>
  <c r="K363" i="1"/>
  <c r="H363" i="1"/>
  <c r="N362" i="1"/>
  <c r="K362" i="1"/>
  <c r="H362" i="1"/>
  <c r="N361" i="1"/>
  <c r="K361" i="1"/>
  <c r="H361" i="1"/>
  <c r="N360" i="1"/>
  <c r="H360" i="1"/>
  <c r="N359" i="1"/>
  <c r="H359" i="1"/>
  <c r="N358" i="1"/>
  <c r="H358" i="1"/>
  <c r="N357" i="1"/>
  <c r="H357" i="1"/>
  <c r="N356" i="1"/>
  <c r="H356" i="1"/>
  <c r="N355" i="1"/>
  <c r="H355" i="1"/>
  <c r="N354" i="1"/>
  <c r="H354" i="1"/>
  <c r="N353" i="1"/>
  <c r="H353" i="1"/>
  <c r="N352" i="1"/>
  <c r="K352" i="1"/>
  <c r="H352" i="1"/>
  <c r="N351" i="1"/>
  <c r="K351" i="1"/>
  <c r="H351" i="1"/>
  <c r="N350" i="1"/>
  <c r="H350" i="1"/>
  <c r="N349" i="1"/>
  <c r="K349" i="1"/>
  <c r="H349" i="1"/>
  <c r="N348" i="1"/>
  <c r="H348" i="1"/>
  <c r="N347" i="1"/>
  <c r="H347" i="1"/>
  <c r="N346" i="1"/>
  <c r="H346" i="1"/>
  <c r="N345" i="1"/>
  <c r="H345" i="1"/>
  <c r="N344" i="1"/>
  <c r="H344" i="1"/>
  <c r="N343" i="1"/>
  <c r="H343" i="1"/>
  <c r="N342" i="1"/>
  <c r="H342" i="1"/>
  <c r="N341" i="1"/>
  <c r="H341" i="1"/>
  <c r="N340" i="1"/>
  <c r="H340" i="1"/>
  <c r="N339" i="1"/>
  <c r="H339" i="1"/>
  <c r="N338" i="1"/>
  <c r="H338" i="1"/>
  <c r="N337" i="1"/>
  <c r="H337" i="1"/>
  <c r="N336" i="1"/>
  <c r="H336" i="1"/>
  <c r="N335" i="1"/>
  <c r="H335" i="1"/>
  <c r="N334" i="1"/>
  <c r="H334" i="1"/>
  <c r="N333" i="1"/>
  <c r="H333" i="1"/>
  <c r="N332" i="1"/>
  <c r="K332" i="1"/>
  <c r="H332" i="1"/>
  <c r="N331" i="1"/>
  <c r="H331" i="1"/>
  <c r="N330" i="1"/>
  <c r="H330" i="1"/>
  <c r="N329" i="1"/>
  <c r="H329" i="1"/>
  <c r="N328" i="1"/>
  <c r="K328" i="1"/>
  <c r="H328" i="1"/>
  <c r="N327" i="1"/>
  <c r="K327" i="1"/>
  <c r="H327" i="1"/>
  <c r="N326" i="1"/>
  <c r="H326" i="1"/>
  <c r="N325" i="1"/>
  <c r="H325" i="1"/>
  <c r="N324" i="1"/>
  <c r="K324" i="1"/>
  <c r="H324" i="1"/>
  <c r="N323" i="1"/>
  <c r="H323" i="1"/>
  <c r="N322" i="1"/>
  <c r="K322" i="1"/>
  <c r="H322" i="1"/>
  <c r="N321" i="1"/>
  <c r="K321" i="1"/>
  <c r="H321" i="1"/>
  <c r="N320" i="1"/>
  <c r="K320" i="1"/>
  <c r="H320" i="1"/>
  <c r="N319" i="1"/>
  <c r="K319" i="1"/>
  <c r="H319" i="1"/>
  <c r="N318" i="1"/>
  <c r="K318" i="1"/>
  <c r="H318" i="1"/>
  <c r="N317" i="1"/>
  <c r="K317" i="1"/>
  <c r="H317" i="1"/>
  <c r="N316" i="1"/>
  <c r="K316" i="1"/>
  <c r="H316" i="1"/>
  <c r="N315" i="1"/>
  <c r="K315" i="1"/>
  <c r="H315" i="1"/>
  <c r="N314" i="1"/>
  <c r="K314" i="1"/>
  <c r="H314" i="1"/>
  <c r="N313" i="1"/>
  <c r="K313" i="1"/>
  <c r="H313" i="1"/>
  <c r="N312" i="1"/>
  <c r="K312" i="1"/>
  <c r="H312" i="1"/>
  <c r="N311" i="1"/>
  <c r="K311" i="1"/>
  <c r="H311" i="1"/>
  <c r="N310" i="1"/>
  <c r="K310" i="1"/>
  <c r="H310" i="1"/>
  <c r="N309" i="1"/>
  <c r="K309" i="1"/>
  <c r="H309" i="1"/>
  <c r="N308" i="1"/>
  <c r="K308" i="1"/>
  <c r="H308" i="1"/>
  <c r="N307" i="1"/>
  <c r="K307" i="1"/>
  <c r="H307" i="1"/>
  <c r="N306" i="1"/>
  <c r="K306" i="1"/>
  <c r="H306" i="1"/>
  <c r="N305" i="1"/>
  <c r="K305" i="1"/>
  <c r="H305" i="1"/>
  <c r="N304" i="1"/>
  <c r="K304" i="1"/>
  <c r="H304" i="1"/>
  <c r="N303" i="1"/>
  <c r="K303" i="1"/>
  <c r="H303" i="1"/>
  <c r="N302" i="1"/>
  <c r="K302" i="1"/>
  <c r="H302" i="1"/>
  <c r="N301" i="1"/>
  <c r="K301" i="1"/>
  <c r="H301" i="1"/>
  <c r="N300" i="1"/>
  <c r="K300" i="1"/>
  <c r="H300" i="1"/>
  <c r="N299" i="1"/>
  <c r="K299" i="1"/>
  <c r="H299" i="1"/>
  <c r="N298" i="1"/>
  <c r="K298" i="1"/>
  <c r="H298" i="1"/>
  <c r="N297" i="1"/>
  <c r="K297" i="1"/>
  <c r="H297" i="1"/>
  <c r="N296" i="1"/>
  <c r="K296" i="1"/>
  <c r="H296" i="1"/>
  <c r="N295" i="1"/>
  <c r="K295" i="1"/>
  <c r="H295" i="1"/>
  <c r="N294" i="1"/>
  <c r="K294" i="1"/>
  <c r="H294" i="1"/>
  <c r="N293" i="1"/>
  <c r="K293" i="1"/>
  <c r="H293" i="1"/>
  <c r="N292" i="1"/>
  <c r="K292" i="1"/>
  <c r="H292" i="1"/>
  <c r="N291" i="1"/>
  <c r="K291" i="1"/>
  <c r="H291" i="1"/>
  <c r="N290" i="1"/>
  <c r="K290" i="1"/>
  <c r="H290" i="1"/>
  <c r="N289" i="1"/>
  <c r="K289" i="1"/>
  <c r="H289" i="1"/>
  <c r="N288" i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395" i="1" s="1"/>
  <c r="K13" i="1"/>
  <c r="K395" i="1" s="1"/>
  <c r="H13" i="1"/>
  <c r="H395" i="1" s="1"/>
</calcChain>
</file>

<file path=xl/sharedStrings.xml><?xml version="1.0" encoding="utf-8"?>
<sst xmlns="http://schemas.openxmlformats.org/spreadsheetml/2006/main" count="1167" uniqueCount="804">
  <si>
    <t>Consejo de Coordinación Zona Especial Desarrollo Fronterizo (CCDF)</t>
  </si>
  <si>
    <t>Relacion de Bienes de Consumo en Almacen</t>
  </si>
  <si>
    <t>Correspondiente al 1ER Trimestre del 01 de enero al 31 de marzo del 2026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</si>
  <si>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</si>
  <si>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</si>
  <si>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</si>
  <si>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</si>
  <si>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</si>
  <si>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</si>
  <si>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ENERO</t>
  </si>
  <si>
    <t>VALORES RD$</t>
  </si>
  <si>
    <t>FEBRERO</t>
  </si>
  <si>
    <t>MARZO</t>
  </si>
  <si>
    <t>2.3.4.1.01</t>
  </si>
  <si>
    <t>0001</t>
  </si>
  <si>
    <t>ACETAMINOFEN 500 MG X 10 tab</t>
  </si>
  <si>
    <t>2.3.9.1.01</t>
  </si>
  <si>
    <t>0002</t>
  </si>
  <si>
    <t>ACIDO MURIATICO MARCA AKOO</t>
  </si>
  <si>
    <t>2.3.9.5.01</t>
  </si>
  <si>
    <t>0003</t>
  </si>
  <si>
    <t>JARRA DE AGUA DE CRISTAL GRANDE</t>
  </si>
  <si>
    <t>0004</t>
  </si>
  <si>
    <t>BRILLO GORDO METALICO</t>
  </si>
  <si>
    <t>0005</t>
  </si>
  <si>
    <t>ALCOHOL ISOPROPILICO EN ALMACEN</t>
  </si>
  <si>
    <t>0006</t>
  </si>
  <si>
    <t>AMBIENTADOR DE OFICINA 8 ONZAS GLADE</t>
  </si>
  <si>
    <t>0007</t>
  </si>
  <si>
    <t>AMBIENTADOR DE PIEDRA PARA BAÑO</t>
  </si>
  <si>
    <t>2.3.1.1.01</t>
  </si>
  <si>
    <t>0008</t>
  </si>
  <si>
    <t>AZUCAR CREMA PAQ. 5 LB</t>
  </si>
  <si>
    <t>2.3.9.2.01</t>
  </si>
  <si>
    <t>0009</t>
  </si>
  <si>
    <t>TINTA 504 EPSON NEGRA 170ML.</t>
  </si>
  <si>
    <t>0010</t>
  </si>
  <si>
    <t>BANDEJA EN ACERO INOXIDABLE 3X31</t>
  </si>
  <si>
    <t>0011</t>
  </si>
  <si>
    <t>BANDEJA EN ACERO INOXIDABLE 9X36</t>
  </si>
  <si>
    <t>0012</t>
  </si>
  <si>
    <t>BANDITAS GOMAS 18 WORKER 2 ONZ</t>
  </si>
  <si>
    <t>2.3.9.6.01</t>
  </si>
  <si>
    <t>0013</t>
  </si>
  <si>
    <t>BATERIA AA</t>
  </si>
  <si>
    <t>2.3.7.1.02</t>
  </si>
  <si>
    <t>0014</t>
  </si>
  <si>
    <t>GASOIL</t>
  </si>
  <si>
    <t>0015</t>
  </si>
  <si>
    <t>BORRADOR DE PIZARRA MAGICA</t>
  </si>
  <si>
    <t>0016</t>
  </si>
  <si>
    <t>BRILLO VERDE PARA FREGAR</t>
  </si>
  <si>
    <t>0017</t>
  </si>
  <si>
    <t>CAFETERA ELECTRICA DE 45 TAZAS ACERO INOXIDABLE</t>
  </si>
  <si>
    <t>0018</t>
  </si>
  <si>
    <t>CARPETAS DE 3 ARGOLLAS DE 3"</t>
  </si>
  <si>
    <t>0019</t>
  </si>
  <si>
    <t>CINTAS ADHESIVAS 2 X 080 MTS WALKER</t>
  </si>
  <si>
    <t>0020</t>
  </si>
  <si>
    <t>CINTAS ADHESIVAS 3/4 X 36 MARCA POINTER</t>
  </si>
  <si>
    <t>0021</t>
  </si>
  <si>
    <t>CINTAS ADHESIVAS DOBLE CARA 1/2 X 75 3M</t>
  </si>
  <si>
    <t>0022</t>
  </si>
  <si>
    <t>CLIPS BILLETERO PEQUEÑO 32MM 100/1</t>
  </si>
  <si>
    <t>0023</t>
  </si>
  <si>
    <t xml:space="preserve">CLIPS BILLETERO 41 MM 1 5/8 </t>
  </si>
  <si>
    <t>0024</t>
  </si>
  <si>
    <t xml:space="preserve">CLIPS BILLETERO 51 MM 2¨ </t>
  </si>
  <si>
    <t>0025</t>
  </si>
  <si>
    <t>CLIPS GRANDE 50 MM 2 100/1</t>
  </si>
  <si>
    <t>0026</t>
  </si>
  <si>
    <t>CLORO MARCA AKOO</t>
  </si>
  <si>
    <t>0027</t>
  </si>
  <si>
    <t>ATOMIZADOR MANUAL TRANSPARENTE 32 OZ</t>
  </si>
  <si>
    <t>0028</t>
  </si>
  <si>
    <t>FARDO DE BOTELLAS DE AGUA 12/1</t>
  </si>
  <si>
    <t>0029</t>
  </si>
  <si>
    <t>CORRECTOR LIQUIDO T/LAPIZ TALBOT</t>
  </si>
  <si>
    <t>0030</t>
  </si>
  <si>
    <t xml:space="preserve">CREMORA </t>
  </si>
  <si>
    <t>0031</t>
  </si>
  <si>
    <t>CUCHARAS DE CAFÉ</t>
  </si>
  <si>
    <t>0032</t>
  </si>
  <si>
    <t>CURADERM UNGUENTO 5GR</t>
  </si>
  <si>
    <t>0033</t>
  </si>
  <si>
    <t>CURITAS AIDTEX X 100 UNIDADES</t>
  </si>
  <si>
    <t>0034</t>
  </si>
  <si>
    <t>JABON LAVAPLATOS EN CREMA AXION</t>
  </si>
  <si>
    <t>2.3.7.2.03</t>
  </si>
  <si>
    <t>0035</t>
  </si>
  <si>
    <t>GEL ANTIBACTERIAL DESINFECTANTES DE MANO</t>
  </si>
  <si>
    <t>0036</t>
  </si>
  <si>
    <t>SACO DE DETERGENTE EN POLVO 30LB MARCA SR COMPADRE</t>
  </si>
  <si>
    <t>2.3.3.2.01</t>
  </si>
  <si>
    <t>0160</t>
  </si>
  <si>
    <t>SERVILLETA DE DISPENSADORES FARDO 24/1</t>
  </si>
  <si>
    <t>2.3.5.5.01</t>
  </si>
  <si>
    <t>0038</t>
  </si>
  <si>
    <t>ESCOBA MARCA  REINA</t>
  </si>
  <si>
    <t>0039</t>
  </si>
  <si>
    <t>ESCOBA MARCA LINDA</t>
  </si>
  <si>
    <t>0040</t>
  </si>
  <si>
    <t>ESCOBILLON BARRE AGUA PARA PISOS MARCA BRAVA</t>
  </si>
  <si>
    <t>0041</t>
  </si>
  <si>
    <t>ESPONJA LAVA PLATO M. LIMPANO</t>
  </si>
  <si>
    <t>0042</t>
  </si>
  <si>
    <t>FOLDERS MANILA 8 1/2 X 14</t>
  </si>
  <si>
    <t>0043</t>
  </si>
  <si>
    <t>GASA ESTERIL 3x3 x 100 SOBRES</t>
  </si>
  <si>
    <t>2.3.7.1.01</t>
  </si>
  <si>
    <t>0044</t>
  </si>
  <si>
    <t>COMBUSTIBLE</t>
  </si>
  <si>
    <t>0045</t>
  </si>
  <si>
    <t>GRAPA ESTANDAR 26/6</t>
  </si>
  <si>
    <t>0046</t>
  </si>
  <si>
    <t>GRAPADORA ESTANDAR</t>
  </si>
  <si>
    <t>2.3.3.1.01</t>
  </si>
  <si>
    <t>0047</t>
  </si>
  <si>
    <t>RESMA HOJA 8 1/2 X 14</t>
  </si>
  <si>
    <t>0048</t>
  </si>
  <si>
    <t>JABON LIQUIDO PARA MANOS</t>
  </si>
  <si>
    <t>0049</t>
  </si>
  <si>
    <t>COPAS DE AGUA TALLO ALTO</t>
  </si>
  <si>
    <t>0050</t>
  </si>
  <si>
    <t>JUEGO DE TAZA DE CAFÉ CON PLATO 4.22OZ HAUS</t>
  </si>
  <si>
    <t>0051</t>
  </si>
  <si>
    <t>LAPICERO AZUL PELIKAN POINTEC 12/1</t>
  </si>
  <si>
    <t>0052</t>
  </si>
  <si>
    <t>LAPICERO NEGRO PELINKAN POINTEC 12/1</t>
  </si>
  <si>
    <t>0053</t>
  </si>
  <si>
    <t>LAPICERO ROJO PELIKAN POINTEC</t>
  </si>
  <si>
    <t>0054</t>
  </si>
  <si>
    <t>LAPIZ DE CARBON ALTESCO # 2 12/1</t>
  </si>
  <si>
    <t>0055</t>
  </si>
  <si>
    <t>0056</t>
  </si>
  <si>
    <t>MARCADORES PERMANENTE AZUL/ROJO/NEGRO</t>
  </si>
  <si>
    <t>0057</t>
  </si>
  <si>
    <t>MOUSE PAD LISA</t>
  </si>
  <si>
    <t>0058</t>
  </si>
  <si>
    <t>OMEPRAZOL 20 MG X 10 TAB</t>
  </si>
  <si>
    <t>0059</t>
  </si>
  <si>
    <t>JABON DE CUABA MARCA AKOO</t>
  </si>
  <si>
    <t>0060</t>
  </si>
  <si>
    <t>PAPEL DE SUMADORA</t>
  </si>
  <si>
    <t>0061</t>
  </si>
  <si>
    <t>PERFORADORA DE 01 HOYO DL</t>
  </si>
  <si>
    <t>0062</t>
  </si>
  <si>
    <t>PERFORADORA DE 02 HOYOS</t>
  </si>
  <si>
    <t>0063</t>
  </si>
  <si>
    <t>PIZARRA DE COLCHO 24X36</t>
  </si>
  <si>
    <t>0064</t>
  </si>
  <si>
    <t>PLATO DE CRISTAL MEDIANO DE PORCELANA</t>
  </si>
  <si>
    <t>0065</t>
  </si>
  <si>
    <t>PORTA CLIPS OVALADO</t>
  </si>
  <si>
    <t>0066</t>
  </si>
  <si>
    <t>PORTA LAPIZ METALICO REDONDO NEGRO</t>
  </si>
  <si>
    <t>0067</t>
  </si>
  <si>
    <t>BOMBILLO LED 24W ESPIRAL</t>
  </si>
  <si>
    <t>0068</t>
  </si>
  <si>
    <t>REGLA PLASTICA 30 CM ARTESCO/ ARTESCO</t>
  </si>
  <si>
    <t>0069</t>
  </si>
  <si>
    <t>REGLETA DE 6 SALIDAS</t>
  </si>
  <si>
    <t>0070</t>
  </si>
  <si>
    <t>SEPARADORES DE CARPETAS</t>
  </si>
  <si>
    <t>0071</t>
  </si>
  <si>
    <t>SERTAL COMPUESTO X 10TAB</t>
  </si>
  <si>
    <t>0072</t>
  </si>
  <si>
    <t>RESMA PAPEL OPALINA BLANCA 8 1/2X11 500/1</t>
  </si>
  <si>
    <t>0073</t>
  </si>
  <si>
    <t>SUAPE #32 LINDA</t>
  </si>
  <si>
    <t>0074</t>
  </si>
  <si>
    <t>TE FRIO INSTANTANEO</t>
  </si>
  <si>
    <t>0075</t>
  </si>
  <si>
    <t>TENEDORES DESECHABLES 25/1</t>
  </si>
  <si>
    <t>0076</t>
  </si>
  <si>
    <t>TIJERA  DE OFICINA 7.0 NUSTAR</t>
  </si>
  <si>
    <t>0077</t>
  </si>
  <si>
    <t>TINTA 664 EPSON AMARILLA</t>
  </si>
  <si>
    <t>0078</t>
  </si>
  <si>
    <t>TINTA 664 EPSON AZUL</t>
  </si>
  <si>
    <t>0079</t>
  </si>
  <si>
    <t>TINTA 664 EPSON MAGENTA</t>
  </si>
  <si>
    <t>0080</t>
  </si>
  <si>
    <t>TINTA 664 EPSON NEGRA</t>
  </si>
  <si>
    <t>0081</t>
  </si>
  <si>
    <t>TINTA GOTERO STUDMARK 24 ML AZUL</t>
  </si>
  <si>
    <t>0082</t>
  </si>
  <si>
    <t>TOALLAS DE BAÑOS P/ MANOS</t>
  </si>
  <si>
    <t>0083</t>
  </si>
  <si>
    <t>TOALLAS DE COCINA MICRO FIBRA</t>
  </si>
  <si>
    <t>0084</t>
  </si>
  <si>
    <t>TONER HP- 30A/ CF-230A</t>
  </si>
  <si>
    <t>0085</t>
  </si>
  <si>
    <t>TONER LASER HP CF410A NEGRO</t>
  </si>
  <si>
    <t>0086</t>
  </si>
  <si>
    <t>TONER LASER HP CF411A AZUL</t>
  </si>
  <si>
    <t>0087</t>
  </si>
  <si>
    <t>TONER LASER HP CF412A YELLOW</t>
  </si>
  <si>
    <t>0088</t>
  </si>
  <si>
    <t>TONER LASER HP CF413A MAGENTA</t>
  </si>
  <si>
    <t>0089</t>
  </si>
  <si>
    <t>TONNER 283X / C137 / 337 / 737</t>
  </si>
  <si>
    <t>0090</t>
  </si>
  <si>
    <t>TERMO BOMBA DE CAFÉ 3 LITRO ACERO INOXIDABLE</t>
  </si>
  <si>
    <t>0091</t>
  </si>
  <si>
    <t>TERMO CON BOMBA PARA CAFÉ 1 LITRO</t>
  </si>
  <si>
    <t>0092</t>
  </si>
  <si>
    <t>VASOS PLASTICOS NO. 10</t>
  </si>
  <si>
    <t>0093</t>
  </si>
  <si>
    <t>VOLTAREN EMULGEL 100 G</t>
  </si>
  <si>
    <t>0094</t>
  </si>
  <si>
    <t>ZAFACON MEDIANO DE  METAL REDONDO PARA OFICINA</t>
  </si>
  <si>
    <t>0095</t>
  </si>
  <si>
    <t>ZAFACON DE  METAL REDONDO PARA OFICINA.</t>
  </si>
  <si>
    <t>0096</t>
  </si>
  <si>
    <t>CARPETAS DE 3 ARGOLLAS DE 5"</t>
  </si>
  <si>
    <t>0097</t>
  </si>
  <si>
    <t>CARPETAS DE 3 ARGOLLAS DE 1"</t>
  </si>
  <si>
    <t>0098</t>
  </si>
  <si>
    <t>LAPIZ DE CARBON TALBOT 12/1</t>
  </si>
  <si>
    <t>0099</t>
  </si>
  <si>
    <t>BATERIA AAA</t>
  </si>
  <si>
    <t>0100</t>
  </si>
  <si>
    <t xml:space="preserve">SACA GRAPA </t>
  </si>
  <si>
    <t>0101</t>
  </si>
  <si>
    <t>RESMA HOJA 8 1/2 X 11</t>
  </si>
  <si>
    <t>0102</t>
  </si>
  <si>
    <t>FOLDERS</t>
  </si>
  <si>
    <t>0103</t>
  </si>
  <si>
    <t>TE CALIENTE TWININGS 4/1 DIFERENTES SABORES</t>
  </si>
  <si>
    <t>0104</t>
  </si>
  <si>
    <t>TINTA 504 EPSON NEGRA</t>
  </si>
  <si>
    <t>0105</t>
  </si>
  <si>
    <t>TINTA 504 EPSON AZUL</t>
  </si>
  <si>
    <t>0106</t>
  </si>
  <si>
    <t>TINTA 504 EPSON YELLOW</t>
  </si>
  <si>
    <t>0107</t>
  </si>
  <si>
    <t>TINTA 504 EPSON MAGENTA</t>
  </si>
  <si>
    <t>0108</t>
  </si>
  <si>
    <t>CARTUCHO DE MANTENIMIENTO CANON MC-G01</t>
  </si>
  <si>
    <t>0109</t>
  </si>
  <si>
    <t>PAPEL DE BAÑO JUMBO FARDO 12/1</t>
  </si>
  <si>
    <t>0110</t>
  </si>
  <si>
    <t>DESINFECTANTE EN ESPUMA PARA EQUI. INFORMATICO</t>
  </si>
  <si>
    <t>0111</t>
  </si>
  <si>
    <t>DESINFECTANTE DE PISOS FABULOSO/MISTOLIN</t>
  </si>
  <si>
    <t>0112</t>
  </si>
  <si>
    <t>BRILLO DE FREGAR MARRON LA MAQUINA</t>
  </si>
  <si>
    <t>0113</t>
  </si>
  <si>
    <t>SUAPE #32 JUMBO</t>
  </si>
  <si>
    <t>0114</t>
  </si>
  <si>
    <t>JUEGO DE TAZA DE TÉ CON PLATO</t>
  </si>
  <si>
    <t>0115</t>
  </si>
  <si>
    <t xml:space="preserve">CLIPS BILLETERO 19 MM 3/4 TALBOT </t>
  </si>
  <si>
    <t>0116</t>
  </si>
  <si>
    <t xml:space="preserve">CLIPS BILLETERO 25 MM 1" 12/1 TALBOT </t>
  </si>
  <si>
    <t>0117</t>
  </si>
  <si>
    <t>NOTAS ADH 3 X 3</t>
  </si>
  <si>
    <t>0118</t>
  </si>
  <si>
    <t>PEGAMENTO EN BARRA UHU</t>
  </si>
  <si>
    <t>0119</t>
  </si>
  <si>
    <t>LAPICERO AZUL MARCA MAPED</t>
  </si>
  <si>
    <t>0120</t>
  </si>
  <si>
    <t>LAPICERO NEGRO MARCA BIC 12/1</t>
  </si>
  <si>
    <t>0121</t>
  </si>
  <si>
    <t>CARPETAS DE 3 ARGOLLAS DE 2"</t>
  </si>
  <si>
    <t>0122</t>
  </si>
  <si>
    <t>PROTECTORES DE HOJAS PLASTICOS 100/1</t>
  </si>
  <si>
    <t>0123</t>
  </si>
  <si>
    <t>DISPENSADOR DE CINTAS</t>
  </si>
  <si>
    <t>0124</t>
  </si>
  <si>
    <t>RESMA PAPEL DE HILO 8 1/2 X 11</t>
  </si>
  <si>
    <t>0125</t>
  </si>
  <si>
    <t>TABLA PIZA PAPELES DE MADERA 8 1/2 X11</t>
  </si>
  <si>
    <t>0126</t>
  </si>
  <si>
    <t>CARPETAS COLGANTES 8 1/2 x 11</t>
  </si>
  <si>
    <t>0127</t>
  </si>
  <si>
    <t>MARCADORES DE PIZZARA AZUL 12/1</t>
  </si>
  <si>
    <t>0128</t>
  </si>
  <si>
    <t>TONER HP 80A/CF-208A</t>
  </si>
  <si>
    <t>0129</t>
  </si>
  <si>
    <t>PALA RECOGEDORA DE BASURA</t>
  </si>
  <si>
    <t>0130</t>
  </si>
  <si>
    <t>BOMBA DESTAPADORA DE INODOROS</t>
  </si>
  <si>
    <t>0131</t>
  </si>
  <si>
    <t>DISPENSADOR DE PAPEL JUMBO AHUMADO</t>
  </si>
  <si>
    <t>0132</t>
  </si>
  <si>
    <t>ASPIRINA 81 TABLETAS</t>
  </si>
  <si>
    <t>0133</t>
  </si>
  <si>
    <t>ALCOHOL ISOPROPILICO EN BOTIQUIN</t>
  </si>
  <si>
    <t>0134</t>
  </si>
  <si>
    <t>CAJA DE CABLE UTP CAT 6 1000</t>
  </si>
  <si>
    <t>0135</t>
  </si>
  <si>
    <t>PERFORADORA DE 3 HOYO</t>
  </si>
  <si>
    <t>0136</t>
  </si>
  <si>
    <t>CERA PARA CONTAR 10GR POINTER</t>
  </si>
  <si>
    <t>0137</t>
  </si>
  <si>
    <t>SACA PUNTA</t>
  </si>
  <si>
    <t>0138</t>
  </si>
  <si>
    <t>BORRA DE GOMA</t>
  </si>
  <si>
    <t>0139</t>
  </si>
  <si>
    <t>POSTING BANDERITAS</t>
  </si>
  <si>
    <t>0140</t>
  </si>
  <si>
    <t>SOBRE MANILA 9X12 500/1</t>
  </si>
  <si>
    <t>0141</t>
  </si>
  <si>
    <t>SOBRE MANILA 10X15 500/1</t>
  </si>
  <si>
    <t>0142</t>
  </si>
  <si>
    <t>CUCHARON PARA SERVIR WINCO</t>
  </si>
  <si>
    <t>0143</t>
  </si>
  <si>
    <t>CUCHARAS DESECHABLES 25/1</t>
  </si>
  <si>
    <t>0144</t>
  </si>
  <si>
    <t>BRILLO VERDE PARA FREGAR MARCA EL FUERTE</t>
  </si>
  <si>
    <t>0145</t>
  </si>
  <si>
    <t xml:space="preserve">DESINFECTANTE DE PISO </t>
  </si>
  <si>
    <t>0146</t>
  </si>
  <si>
    <t>ESCOBILLONES DE INODORO MARCA LINDA</t>
  </si>
  <si>
    <t>0147</t>
  </si>
  <si>
    <t>LIMPIA CRISTALES MARCA AKOO</t>
  </si>
  <si>
    <t>0148</t>
  </si>
  <si>
    <t>TINTA GI-16  CANON YELLOW</t>
  </si>
  <si>
    <t>0149</t>
  </si>
  <si>
    <t>TINTA GI-16  CANON MAGENTA</t>
  </si>
  <si>
    <t>0150</t>
  </si>
  <si>
    <t>TINTA GI-16  CANON AZUL</t>
  </si>
  <si>
    <t>0151</t>
  </si>
  <si>
    <t>TINTA GI-16  CANON BLACK</t>
  </si>
  <si>
    <t>0152</t>
  </si>
  <si>
    <t>TINTA T544 EPSON NEGRA</t>
  </si>
  <si>
    <t>0153</t>
  </si>
  <si>
    <t>TINTA T544 EPSON AZUL</t>
  </si>
  <si>
    <t>0154</t>
  </si>
  <si>
    <t>TINTA T544 EPSON YELLOW</t>
  </si>
  <si>
    <t>0155</t>
  </si>
  <si>
    <t>TINTA T544 EPSON MAGENTA</t>
  </si>
  <si>
    <t>0156</t>
  </si>
  <si>
    <t>TINTA CANON PIXMA 190 NEGRA</t>
  </si>
  <si>
    <t>0157</t>
  </si>
  <si>
    <t>PLATOS DESECHABLES NO. 6 25/1</t>
  </si>
  <si>
    <t>0158</t>
  </si>
  <si>
    <t>ENVASE PLASTICO PARA 5 LIBRAS CON SU TAPA</t>
  </si>
  <si>
    <t>0159</t>
  </si>
  <si>
    <t>PONSTAN 500MG BLISTER UNIDADES</t>
  </si>
  <si>
    <t>0037</t>
  </si>
  <si>
    <t xml:space="preserve">DISPENSADOR DE SERVILLETAS </t>
  </si>
  <si>
    <t>0161</t>
  </si>
  <si>
    <t>BRILLO GORDO METALICO DE FREGAR</t>
  </si>
  <si>
    <t>0162</t>
  </si>
  <si>
    <t>DESGRASANTE MARCA AKOO</t>
  </si>
  <si>
    <t>0163</t>
  </si>
  <si>
    <t>GRECA DE CAFÉ DE 9 TAZAS</t>
  </si>
  <si>
    <t>0164</t>
  </si>
  <si>
    <t>COPAS DE AGUA MARCA KRISKA</t>
  </si>
  <si>
    <t>0165</t>
  </si>
  <si>
    <t>ESCOBA MARCA SUBLIME</t>
  </si>
  <si>
    <t>0166</t>
  </si>
  <si>
    <t>GUANTES DE MANO XL</t>
  </si>
  <si>
    <t>0167</t>
  </si>
  <si>
    <t>RESMA PAPEL SATINADO 8 1/2 X11</t>
  </si>
  <si>
    <t>0168</t>
  </si>
  <si>
    <t>LIBRETA RAYADA BLANCA 5X8</t>
  </si>
  <si>
    <t>0169</t>
  </si>
  <si>
    <t>LIBRETA RAYADA BLANCA 8 1/2X11</t>
  </si>
  <si>
    <t>0170</t>
  </si>
  <si>
    <t>TACHUELAS DE COLORES COLORES</t>
  </si>
  <si>
    <t>0171</t>
  </si>
  <si>
    <t>CINTA PARA SUMADORA</t>
  </si>
  <si>
    <t>0172</t>
  </si>
  <si>
    <t>RESALTADORES EN COLORES COLORES CLARO 6/1</t>
  </si>
  <si>
    <t>0173</t>
  </si>
  <si>
    <t>LAPICERO AZUL MARCA STUDMARK</t>
  </si>
  <si>
    <t>0174</t>
  </si>
  <si>
    <t>MARCADORES DE PIZARRA PELINKAN</t>
  </si>
  <si>
    <t>0175</t>
  </si>
  <si>
    <t>FOLDERS MANILA 81/2X11</t>
  </si>
  <si>
    <t>0176</t>
  </si>
  <si>
    <t>FOLDERS MANILA 81/2X14</t>
  </si>
  <si>
    <t>0177</t>
  </si>
  <si>
    <t>CARPETAS COLGANTES  8 1/2 x 14  25/1</t>
  </si>
  <si>
    <t>0178</t>
  </si>
  <si>
    <t>CARPETAS COLGANTES 8 1/2 x 11  25/1</t>
  </si>
  <si>
    <t>0179</t>
  </si>
  <si>
    <t>BATERIA DE GELATINA PHASE II DE 6 VOLTIOS</t>
  </si>
  <si>
    <t>2.3.9.9.01</t>
  </si>
  <si>
    <t>0180</t>
  </si>
  <si>
    <t>PISTOLA DE MANGUERA DE PRESION 3/4</t>
  </si>
  <si>
    <t>0181</t>
  </si>
  <si>
    <t>HOJA DE SEGUETA</t>
  </si>
  <si>
    <t>0182</t>
  </si>
  <si>
    <t>METROCLOPRAMIDA 10MG UNIDADES</t>
  </si>
  <si>
    <t>0183</t>
  </si>
  <si>
    <t>CETIRIZINA 10MG UNIDADES</t>
  </si>
  <si>
    <t>0184</t>
  </si>
  <si>
    <t>IBUFAR FER 400MG UNIADES</t>
  </si>
  <si>
    <t>0185</t>
  </si>
  <si>
    <t>DOLO NEUROBION  UNIDADES</t>
  </si>
  <si>
    <t>0186</t>
  </si>
  <si>
    <t>SUMIGRAN PLUS UNIDADES</t>
  </si>
  <si>
    <t>0187</t>
  </si>
  <si>
    <t>ALGHO ANTIGRIPAL UNIDADES</t>
  </si>
  <si>
    <t>0188</t>
  </si>
  <si>
    <t>ANTIFLUDES FORTE UNIDADES</t>
  </si>
  <si>
    <t>0189</t>
  </si>
  <si>
    <t>VICK VAPORUB MENTOL 50G UNIADES</t>
  </si>
  <si>
    <t>0190</t>
  </si>
  <si>
    <t>DICLOFENAC UNIDADES</t>
  </si>
  <si>
    <t>0191</t>
  </si>
  <si>
    <t>REGLA PLASTICA 30 CM ARTESCO</t>
  </si>
  <si>
    <t>0192</t>
  </si>
  <si>
    <t>LIBRO RECORD 500PG.</t>
  </si>
  <si>
    <t>2.3.2.2.01</t>
  </si>
  <si>
    <t>0193</t>
  </si>
  <si>
    <t>BANDERA EN RAZO DE LA REP. DOM.  4X6 PIES BORDADA</t>
  </si>
  <si>
    <t>0194</t>
  </si>
  <si>
    <t>LAMPARA LED PARA TECHO 2X2</t>
  </si>
  <si>
    <t>0195</t>
  </si>
  <si>
    <t>CINTA REUSABLE VELCRO PARA ORGANIZAR CABLES</t>
  </si>
  <si>
    <t>0196</t>
  </si>
  <si>
    <t>TONER LASER HP CF411A MAGENTA</t>
  </si>
  <si>
    <t>0197</t>
  </si>
  <si>
    <t>PAÑOS DE BANDEJA BLANCO</t>
  </si>
  <si>
    <t>0198</t>
  </si>
  <si>
    <t>CUCHILLO DE COCINA PARA CORTE</t>
  </si>
  <si>
    <t>0199</t>
  </si>
  <si>
    <t>CUCHARAS DE MESA</t>
  </si>
  <si>
    <t>0200</t>
  </si>
  <si>
    <t>JUEGO DE CUBIERTOS/CUCHARA Y CUCHILLOS DE MESA</t>
  </si>
  <si>
    <t>0201</t>
  </si>
  <si>
    <t>CUCHILLOS DE MESA</t>
  </si>
  <si>
    <t>0202</t>
  </si>
  <si>
    <t>BANDEJA CROMADA MEDIANA</t>
  </si>
  <si>
    <t>0203</t>
  </si>
  <si>
    <t>AZUCARERA DE PORCELANA BLANCA PEQUEÑA</t>
  </si>
  <si>
    <t>0204</t>
  </si>
  <si>
    <t>AZUCARERA CROMADA</t>
  </si>
  <si>
    <t>0205</t>
  </si>
  <si>
    <t>SUAPE #32 MARCA DURACLEAN</t>
  </si>
  <si>
    <t>0206</t>
  </si>
  <si>
    <t>ESENCIA DE ACEITE PARA AMBIENTADOR ELECTRICO</t>
  </si>
  <si>
    <t>0207</t>
  </si>
  <si>
    <t>BANDEJA METALICA 3 NIVELES PARA ESCRITORIO</t>
  </si>
  <si>
    <t>0208</t>
  </si>
  <si>
    <t>PERFORADORA 3 HOYOS DE 20CM</t>
  </si>
  <si>
    <t>0209</t>
  </si>
  <si>
    <t>PAPEL DE ALUMINIO 200PIES</t>
  </si>
  <si>
    <t>0210</t>
  </si>
  <si>
    <t>DISPENSADORES DE BEBIDAS PLASTICO 1 LITRO</t>
  </si>
  <si>
    <t>0211</t>
  </si>
  <si>
    <t>CALDERO MEDIANO DE 4 LIBRAS</t>
  </si>
  <si>
    <t>0212</t>
  </si>
  <si>
    <t>CUCHARON PARA COCINAR</t>
  </si>
  <si>
    <t>0213</t>
  </si>
  <si>
    <t>CAFE POR LIBRA</t>
  </si>
  <si>
    <t>0214</t>
  </si>
  <si>
    <t>GRECA DE 12 TAZAS IBIL</t>
  </si>
  <si>
    <t>2.3.9.3.01</t>
  </si>
  <si>
    <t>0215</t>
  </si>
  <si>
    <t>CURITAS LARGAS</t>
  </si>
  <si>
    <t>0216</t>
  </si>
  <si>
    <t>VENDA ELASTICA DE 6x5 YDS</t>
  </si>
  <si>
    <t>0217</t>
  </si>
  <si>
    <t>TOALLAS SANITARIAS</t>
  </si>
  <si>
    <t>0218</t>
  </si>
  <si>
    <t>ALKA SELZER UNIDADES</t>
  </si>
  <si>
    <t>0219</t>
  </si>
  <si>
    <t>NOTAS ADHESIVAS COLOR NEON</t>
  </si>
  <si>
    <t>0220</t>
  </si>
  <si>
    <t>GANCHOS MACHO Y HEMBRA</t>
  </si>
  <si>
    <t>0221</t>
  </si>
  <si>
    <t>FOLDERS PARTITION MARRON 3 DIVISIONES 10/1</t>
  </si>
  <si>
    <t>0222</t>
  </si>
  <si>
    <t>GRAPADORA MULTIUSO DE MANO</t>
  </si>
  <si>
    <t>0223</t>
  </si>
  <si>
    <t>CORRECTOR LIQUIDO DE BROCHA</t>
  </si>
  <si>
    <t>0224</t>
  </si>
  <si>
    <t>LAPIZ DE CARBON MONGOL 12/1</t>
  </si>
  <si>
    <t>0225</t>
  </si>
  <si>
    <t>SUAVITEL FRAGANCIA BEBE</t>
  </si>
  <si>
    <t>0226</t>
  </si>
  <si>
    <t>JABON LAVAPLATOS LIQUIDO AXION</t>
  </si>
  <si>
    <t>0227</t>
  </si>
  <si>
    <t>CLIPS METALICO PEQUEÑO 33MM 100/1</t>
  </si>
  <si>
    <t>0228</t>
  </si>
  <si>
    <t>TONER HP 230A NEGRO</t>
  </si>
  <si>
    <t>0229</t>
  </si>
  <si>
    <t>TONER HP 230A AZUL</t>
  </si>
  <si>
    <t>0230</t>
  </si>
  <si>
    <t>TONER HP 230A AMARILLO</t>
  </si>
  <si>
    <t>0231</t>
  </si>
  <si>
    <t>TONER HP 230A MAGENTA</t>
  </si>
  <si>
    <t>0232</t>
  </si>
  <si>
    <t xml:space="preserve">FOLDER PARTITION </t>
  </si>
  <si>
    <t>0233</t>
  </si>
  <si>
    <t>CD DISCO COMPACTO</t>
  </si>
  <si>
    <t>0234</t>
  </si>
  <si>
    <t>GLUSERNA SUPLEMENTO 16/1</t>
  </si>
  <si>
    <t>0235</t>
  </si>
  <si>
    <t>QUESO MOZALELLA</t>
  </si>
  <si>
    <t>0236</t>
  </si>
  <si>
    <t>MANZANA VERDE</t>
  </si>
  <si>
    <t>0237</t>
  </si>
  <si>
    <t>MANZANA ROJA</t>
  </si>
  <si>
    <t>0238</t>
  </si>
  <si>
    <t>JAMON CASERIO</t>
  </si>
  <si>
    <t>0239</t>
  </si>
  <si>
    <t>JUGO DE NARANJA SIN AZUCAR</t>
  </si>
  <si>
    <t>0240</t>
  </si>
  <si>
    <t>LECHE ENTERA LISTA MILK 1LITRO</t>
  </si>
  <si>
    <t>0241</t>
  </si>
  <si>
    <t>PAQUETE DEGALLETAS SODA</t>
  </si>
  <si>
    <t>0242</t>
  </si>
  <si>
    <t>MENTAS DE FRUTAS</t>
  </si>
  <si>
    <t>0243</t>
  </si>
  <si>
    <t>REFRESCOS 2.5 LITROS VARIADOS 6/1</t>
  </si>
  <si>
    <t>0244</t>
  </si>
  <si>
    <t>LECHE CARNETION</t>
  </si>
  <si>
    <t>0245</t>
  </si>
  <si>
    <t>COCOA EN SOBRE 12/1</t>
  </si>
  <si>
    <t>0246</t>
  </si>
  <si>
    <t>ESPONJA LAVA PLATO VERDE MARCA SCOT</t>
  </si>
  <si>
    <t>0247</t>
  </si>
  <si>
    <t>FUNDA DE 30 GL PAQ. 100/1</t>
  </si>
  <si>
    <t>0248</t>
  </si>
  <si>
    <t>FUNDA DE 5 GL PAQ. 100/1</t>
  </si>
  <si>
    <t>2.3.5.3.01</t>
  </si>
  <si>
    <t>0249</t>
  </si>
  <si>
    <t>NEUMATICOS NO. 215-65-R15</t>
  </si>
  <si>
    <t>0250</t>
  </si>
  <si>
    <t>TOALLAS SANITARIAS UNIDADES</t>
  </si>
  <si>
    <t>0251</t>
  </si>
  <si>
    <t>TABCIN ANTIGRIPAL FLEMA 2/1 30 UNIDADES</t>
  </si>
  <si>
    <t>0252</t>
  </si>
  <si>
    <t>ANTIAACIDO SUSPENSION FRASCO 6ONZA UNIDADES</t>
  </si>
  <si>
    <t>0253</t>
  </si>
  <si>
    <t>PEPTO BISMOL 8 ONZA UNIDADES</t>
  </si>
  <si>
    <t>0254</t>
  </si>
  <si>
    <t>PLATOS DESECHABLES NO. 9 25/1</t>
  </si>
  <si>
    <t>0255</t>
  </si>
  <si>
    <t>TOALLAS DE COCINA CON DISEÑO</t>
  </si>
  <si>
    <t>0256</t>
  </si>
  <si>
    <t>LAPIZ DE CARBON STURMAK 12/1</t>
  </si>
  <si>
    <t>0257</t>
  </si>
  <si>
    <t>SOBRES PARA CARTA BLANCOS</t>
  </si>
  <si>
    <t>0258</t>
  </si>
  <si>
    <t>DISCO DURO EXTERNO 2TB</t>
  </si>
  <si>
    <t>2.3.9.8.02</t>
  </si>
  <si>
    <t>0259</t>
  </si>
  <si>
    <t>ASTAS DE BANDERA EN PINO COLOR CAOBA</t>
  </si>
  <si>
    <t>0260</t>
  </si>
  <si>
    <t>BANDERAS CON RAZO TAMAÑO 4X6 LOGO CCDF</t>
  </si>
  <si>
    <t>0261</t>
  </si>
  <si>
    <t>PLATOS DESECHABLES BIODEGRADABLE NO.6 125/1</t>
  </si>
  <si>
    <t>0262</t>
  </si>
  <si>
    <t>DISPENSADORES DE BEBIDAS DE 3GLS</t>
  </si>
  <si>
    <t>0263</t>
  </si>
  <si>
    <t>SARTEN MEDIANO</t>
  </si>
  <si>
    <t>0264</t>
  </si>
  <si>
    <t>CUCHARONES PARA COCINA</t>
  </si>
  <si>
    <t>0265</t>
  </si>
  <si>
    <t>COLADOR PLASTICO</t>
  </si>
  <si>
    <t>0266</t>
  </si>
  <si>
    <t>EXPRIMIDOR DE LIMON</t>
  </si>
  <si>
    <t>0267</t>
  </si>
  <si>
    <t>CUCHARON SACADOR SOPERO</t>
  </si>
  <si>
    <t>0268</t>
  </si>
  <si>
    <t>TAZAS PARA SOPA</t>
  </si>
  <si>
    <t>0269</t>
  </si>
  <si>
    <t>CAJAS PLASTICAS CON TAPA</t>
  </si>
  <si>
    <t>0270</t>
  </si>
  <si>
    <t>ARROZ CAMPO SACO DE 100 LIBRAS</t>
  </si>
  <si>
    <t>0271</t>
  </si>
  <si>
    <t>CUCHILLOS DESECHABLES</t>
  </si>
  <si>
    <t>0272</t>
  </si>
  <si>
    <t>GRECA DE 12 TAZAS MAGEFESA</t>
  </si>
  <si>
    <t>0273</t>
  </si>
  <si>
    <t>SERVILLETA CUADRADAPAQ. DE 250/1</t>
  </si>
  <si>
    <t>0274</t>
  </si>
  <si>
    <t>CHOCOLATE EN TABLA 60/1</t>
  </si>
  <si>
    <t>0275</t>
  </si>
  <si>
    <t>TRIPODE CARBON FIBER WITH 360 PANORAMICA</t>
  </si>
  <si>
    <t>0276</t>
  </si>
  <si>
    <t>BATERIAS DE 9V RECARGABLES</t>
  </si>
  <si>
    <t>0277</t>
  </si>
  <si>
    <t>BATERIAS CANON LP-E17</t>
  </si>
  <si>
    <t>0278</t>
  </si>
  <si>
    <t>CARPETAS CORPORATIVAS 9X12</t>
  </si>
  <si>
    <t>2.3.7.2.06</t>
  </si>
  <si>
    <t>0279</t>
  </si>
  <si>
    <t>CUBETA DE PINTURA 5GAL. SEMIGLOS</t>
  </si>
  <si>
    <t>2.3.9.9.04</t>
  </si>
  <si>
    <t>0280</t>
  </si>
  <si>
    <t>LLAVIN DE PUERTA</t>
  </si>
  <si>
    <t>0281</t>
  </si>
  <si>
    <t>BOMBILLO LED 10W LUZ BLANCA</t>
  </si>
  <si>
    <t>0282</t>
  </si>
  <si>
    <t>TAPE NEGRO</t>
  </si>
  <si>
    <t>2.3.6.3.06</t>
  </si>
  <si>
    <t>0283</t>
  </si>
  <si>
    <t>CAJA DE MECHAS DE PARED</t>
  </si>
  <si>
    <t>0284</t>
  </si>
  <si>
    <t>EXTENSION ELECTRICA DE 24 PG</t>
  </si>
  <si>
    <t>0285</t>
  </si>
  <si>
    <t>EXTENSION ELECTRICA DE 18 PG</t>
  </si>
  <si>
    <t>0286</t>
  </si>
  <si>
    <t>ANGIMED UNIDADES</t>
  </si>
  <si>
    <t>0287</t>
  </si>
  <si>
    <t>BRILLO FINO 12/1</t>
  </si>
  <si>
    <t>0288</t>
  </si>
  <si>
    <t>ZAFACON DE BAÑO PLASTICO GRANDE</t>
  </si>
  <si>
    <t>0289</t>
  </si>
  <si>
    <t>SEMILLA DE CAJUIL</t>
  </si>
  <si>
    <t>0290</t>
  </si>
  <si>
    <t>SEMILLAS DE ALMENDRAS POTE 32 ONZA</t>
  </si>
  <si>
    <t>0291</t>
  </si>
  <si>
    <t>MANI</t>
  </si>
  <si>
    <t>0292</t>
  </si>
  <si>
    <t>AMBIENTADOR ELECTRICO CON DISPENSADOR</t>
  </si>
  <si>
    <t>0293</t>
  </si>
  <si>
    <t>CALDERO GRANDE DE 25 LIBRA CON TAPA</t>
  </si>
  <si>
    <t>0294</t>
  </si>
  <si>
    <t>COPA DE AGUA TIPO FLAUTA</t>
  </si>
  <si>
    <t>0295</t>
  </si>
  <si>
    <t>CHEFING PARA BUFFET</t>
  </si>
  <si>
    <t>0296</t>
  </si>
  <si>
    <t>UPS 500VA</t>
  </si>
  <si>
    <t>0297</t>
  </si>
  <si>
    <t>DISCO DURO SSD 2.5 SATA</t>
  </si>
  <si>
    <t>0298</t>
  </si>
  <si>
    <t>CONECTOR RJ-45</t>
  </si>
  <si>
    <t>0299</t>
  </si>
  <si>
    <t>CABLE HDMI 5 PIES</t>
  </si>
  <si>
    <t>0300</t>
  </si>
  <si>
    <t>DIMM DE MEMORIA RAM 8GB DDR4-3200</t>
  </si>
  <si>
    <t>0301</t>
  </si>
  <si>
    <t>DIMM DE MEMORIA RAM 16GB DDR4-3200</t>
  </si>
  <si>
    <t>2.3.2.3.01</t>
  </si>
  <si>
    <t>0302</t>
  </si>
  <si>
    <t>TSHIRT BLANCO CON LOGO INSTITUCIONAL</t>
  </si>
  <si>
    <t>0303</t>
  </si>
  <si>
    <t>POLOSHIRT BLANCO CON CUELLO CON LOGO INSTITUCIONAL</t>
  </si>
  <si>
    <t>0304</t>
  </si>
  <si>
    <t>CAMISAS BLANCA CON LOGO DEL CCDF</t>
  </si>
  <si>
    <t>0305</t>
  </si>
  <si>
    <t>CAMISAS BLANCA CON LOGO DEL CCDF MAGA LARGA</t>
  </si>
  <si>
    <t>0306</t>
  </si>
  <si>
    <t>CHACABANA EN LINO MARGA CORTA</t>
  </si>
  <si>
    <t>0307</t>
  </si>
  <si>
    <t>CHAQUETA COLUMBIA CON LOGO DEL CCDF</t>
  </si>
  <si>
    <t>0308</t>
  </si>
  <si>
    <t>GORRAS MICROFIBRAS DE TELA</t>
  </si>
  <si>
    <t>0309</t>
  </si>
  <si>
    <t>BOLSOS DE TELA PERSONALIZADAS EXPOFERIA</t>
  </si>
  <si>
    <t>0310</t>
  </si>
  <si>
    <t>LANILLA BLANCA  20/1</t>
  </si>
  <si>
    <t>0311</t>
  </si>
  <si>
    <t>CUBETAS PARA LIMPIAR</t>
  </si>
  <si>
    <t>0312</t>
  </si>
  <si>
    <t>JABON DE CUABA EN PASTA 5/1</t>
  </si>
  <si>
    <t>0313</t>
  </si>
  <si>
    <t>FUNDA DE 55 GL PAQ. 100/1</t>
  </si>
  <si>
    <t>0314</t>
  </si>
  <si>
    <t>ACEITE CRISOL GALON DE 128OZ.</t>
  </si>
  <si>
    <t>0315</t>
  </si>
  <si>
    <t>VENDA ELASTICA DE 6x5 YDS UNIDADES</t>
  </si>
  <si>
    <t>0316</t>
  </si>
  <si>
    <t>AMOCICILINA UNIDADES</t>
  </si>
  <si>
    <t>0317</t>
  </si>
  <si>
    <t>GLUCOMETRO CON TIRILLAS</t>
  </si>
  <si>
    <t>0318</t>
  </si>
  <si>
    <t>MEDIDOR DE PRESION ARTERIAL</t>
  </si>
  <si>
    <t>0319</t>
  </si>
  <si>
    <t>MANTELES EN TELA TIPO GABARDINA DIFERENTES COLORES</t>
  </si>
  <si>
    <t>0320</t>
  </si>
  <si>
    <t>PILAS ALCALINAS CUADRADAS 9 VOLTIO</t>
  </si>
  <si>
    <t>0321</t>
  </si>
  <si>
    <t>FELPAS AZULES 12/1</t>
  </si>
  <si>
    <t>0322</t>
  </si>
  <si>
    <t>GALON DE VINAGRE</t>
  </si>
  <si>
    <t>0323</t>
  </si>
  <si>
    <t>CLIPS GRANDE 51 MM 2 100/1</t>
  </si>
  <si>
    <t>0324</t>
  </si>
  <si>
    <t>ACEITUNAS EN FRASCO GRANDE</t>
  </si>
  <si>
    <t>0325</t>
  </si>
  <si>
    <t>FRESAS FRESCAS POR LIBRA</t>
  </si>
  <si>
    <t>0326</t>
  </si>
  <si>
    <t>UVAS VERDES POR LIBRA</t>
  </si>
  <si>
    <t>0327</t>
  </si>
  <si>
    <t>UVAS ROJAS POR LIBRA</t>
  </si>
  <si>
    <t>0328</t>
  </si>
  <si>
    <t>JAMON SERRANO REBANADO</t>
  </si>
  <si>
    <t>0329</t>
  </si>
  <si>
    <t>CHORIZO REBANADO</t>
  </si>
  <si>
    <t>0330</t>
  </si>
  <si>
    <t>JAMON PASTRAMI REBANADO</t>
  </si>
  <si>
    <t>0331</t>
  </si>
  <si>
    <t>SALAMI GENOA REBANADO</t>
  </si>
  <si>
    <t>0332</t>
  </si>
  <si>
    <t>QUESO MANCHEGO POR LIBRA</t>
  </si>
  <si>
    <t>0333</t>
  </si>
  <si>
    <t>QUESO DANES POR LIBRA</t>
  </si>
  <si>
    <t>0334</t>
  </si>
  <si>
    <t>QUESO COLBY JACK</t>
  </si>
  <si>
    <t>0335</t>
  </si>
  <si>
    <t>QUESO GUDA</t>
  </si>
  <si>
    <t>0336</t>
  </si>
  <si>
    <t>LIBRO RECORD PERSONALIZADO POR DEPARTAMENTOS</t>
  </si>
  <si>
    <t>0337</t>
  </si>
  <si>
    <t>SOBRE DE CARTA TIMBRADO CON LOGO CCDF</t>
  </si>
  <si>
    <t>0338</t>
  </si>
  <si>
    <t>RESMA PAPEL TIMBRADO 8.5X11 CCDF FULL COLOR</t>
  </si>
  <si>
    <t>0339</t>
  </si>
  <si>
    <t>ALGHO ANTIGRIPAL TE</t>
  </si>
  <si>
    <t>0340</t>
  </si>
  <si>
    <t>ANTIFLUDES ANTIGRIPAL TE</t>
  </si>
  <si>
    <t>0341</t>
  </si>
  <si>
    <t>NEUMATICOS NO. P265-60-R18</t>
  </si>
  <si>
    <t>0342</t>
  </si>
  <si>
    <t>NEUMATICOS NO. 245-50-20</t>
  </si>
  <si>
    <t>0343</t>
  </si>
  <si>
    <t>CARGADORES PARA BATERIA DE 9V</t>
  </si>
  <si>
    <t>2.3.6.3.04</t>
  </si>
  <si>
    <t>0344</t>
  </si>
  <si>
    <t>JUEGO DE DESTORNILLADORES PARA COMPUTADORAS</t>
  </si>
  <si>
    <t>0345</t>
  </si>
  <si>
    <t>SOLDADOR DE ESTAÑO TIPO LALIZ</t>
  </si>
  <si>
    <t>0346</t>
  </si>
  <si>
    <t>CANALETAS BLANCAS PLASTICAS DE 1 PULGADA</t>
  </si>
  <si>
    <t>0347</t>
  </si>
  <si>
    <t>CANALETAS BLANCAS PLASTICAS DE 1/2 PULGADA</t>
  </si>
  <si>
    <t>0348</t>
  </si>
  <si>
    <t>CINTAS 3M DE DOBLE CARA 1/2X216</t>
  </si>
  <si>
    <t>0349</t>
  </si>
  <si>
    <t>RESMA PAPEL DE HILO 8 1/2 X 11 CREMA</t>
  </si>
  <si>
    <t>0350</t>
  </si>
  <si>
    <t>FOLDER PARTITION  MARRON 3 DIVISIONES 10/1</t>
  </si>
  <si>
    <t>0351</t>
  </si>
  <si>
    <t>GUANTES DE MANO L</t>
  </si>
  <si>
    <t>0352</t>
  </si>
  <si>
    <t>COQUITOS NAVIDEÑOS</t>
  </si>
  <si>
    <t>0353</t>
  </si>
  <si>
    <t>PAQUETE DE GOMITAS NAVCIDEÑAS</t>
  </si>
  <si>
    <t>0354</t>
  </si>
  <si>
    <t>HABICHUELAS EN GRANOS</t>
  </si>
  <si>
    <t>0355</t>
  </si>
  <si>
    <t>VINO SECO CAJA DE 12 UNIDADES</t>
  </si>
  <si>
    <t>0356</t>
  </si>
  <si>
    <t>ALICATE</t>
  </si>
  <si>
    <t>0357</t>
  </si>
  <si>
    <t>ALICATE DE PRESION DE 10 PULGADAS</t>
  </si>
  <si>
    <t>0358</t>
  </si>
  <si>
    <t>TIJERA DE CORTE DE METAL</t>
  </si>
  <si>
    <t>0359</t>
  </si>
  <si>
    <t>MARCO DE CEGUETA</t>
  </si>
  <si>
    <t>0360</t>
  </si>
  <si>
    <t>MARTILLO</t>
  </si>
  <si>
    <t>0361</t>
  </si>
  <si>
    <t>PORTA ROLO PARA PINTAR</t>
  </si>
  <si>
    <t>0362</t>
  </si>
  <si>
    <t>MOTA PARA PINTAR</t>
  </si>
  <si>
    <t>0363</t>
  </si>
  <si>
    <t>ESPATULA PLASTICA</t>
  </si>
  <si>
    <t>0364</t>
  </si>
  <si>
    <t>ESPATULA DE METAL</t>
  </si>
  <si>
    <t>0365</t>
  </si>
  <si>
    <t>PLANA DE ALBAÑIL</t>
  </si>
  <si>
    <t>0366</t>
  </si>
  <si>
    <t>LLANA DE ALBAÑIL</t>
  </si>
  <si>
    <t>0367</t>
  </si>
  <si>
    <t>MULTIMETRO PINZA DIGITAL</t>
  </si>
  <si>
    <t>0368</t>
  </si>
  <si>
    <t>GUANTES DE CUERO</t>
  </si>
  <si>
    <t>0369</t>
  </si>
  <si>
    <t>GUANTES DE TELA Y PIEL</t>
  </si>
  <si>
    <t>0370</t>
  </si>
  <si>
    <t>CARRETILLA</t>
  </si>
  <si>
    <t>0371</t>
  </si>
  <si>
    <t>PALO DE PINTURA CON EXTENCIONES</t>
  </si>
  <si>
    <t>0372</t>
  </si>
  <si>
    <t>PALA MANGO LARGO</t>
  </si>
  <si>
    <t>0373</t>
  </si>
  <si>
    <t>FARDO DE BOTELLAS DE AGUA 20/1</t>
  </si>
  <si>
    <t>0374</t>
  </si>
  <si>
    <t>TSHIRT BLANCO SUBLIMACION FULL COLOR LEY 12-21</t>
  </si>
  <si>
    <t>0375</t>
  </si>
  <si>
    <t>TSHIRT BLANCO IMPRESO EXPOFERIA DORSO LEY 12-21</t>
  </si>
  <si>
    <t>0376</t>
  </si>
  <si>
    <t>TSHIRT BLANCO IMPRESO EXPOFERIA  PROFRONTERA</t>
  </si>
  <si>
    <t>0377</t>
  </si>
  <si>
    <t xml:space="preserve">TSHIRT BLANCO IMPRESO FRENTE Y DORSO EXPOFERIA </t>
  </si>
  <si>
    <t>0378</t>
  </si>
  <si>
    <t>MARCADORES PERMANENTE NEGRO</t>
  </si>
  <si>
    <t>0379</t>
  </si>
  <si>
    <t>MARCADORES PERMANENTE ROJO</t>
  </si>
  <si>
    <t>0380</t>
  </si>
  <si>
    <t>MARCADORES PERMANENTE AZUL</t>
  </si>
  <si>
    <t>TOTALES</t>
  </si>
  <si>
    <t xml:space="preserve">                 Licda. Deyanira Fernández</t>
  </si>
  <si>
    <t xml:space="preserve"> Lic. Francisco Santana</t>
  </si>
  <si>
    <t>Lic. Erodis Diaz</t>
  </si>
  <si>
    <t xml:space="preserve">             Enc. de Division de Contabilidad</t>
  </si>
  <si>
    <t>Enc. Administrativo y Financiero</t>
  </si>
  <si>
    <t>Director Ejecutivo</t>
  </si>
  <si>
    <t xml:space="preserve"> PREPARADO POR</t>
  </si>
  <si>
    <t xml:space="preserve">         REVISADO POR</t>
  </si>
  <si>
    <t>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</si>
</sst>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43" fontId="10" fillId="0" borderId="7" xfId="1" applyFont="1" applyFill="1" applyBorder="1" applyAlignment="1">
      <alignment horizontal="center"/>
    </xf>
    <xf numFmtId="49" fontId="2" fillId="0" borderId="7" xfId="1" applyNumberFormat="1" applyFont="1" applyFill="1" applyBorder="1" applyAlignment="1">
      <alignment horizontal="center"/>
    </xf>
    <xf numFmtId="49" fontId="2" fillId="0" borderId="8" xfId="1" applyNumberFormat="1" applyFont="1" applyFill="1" applyBorder="1" applyAlignment="1">
      <alignment horizontal="center"/>
    </xf>
    <xf numFmtId="43" fontId="10" fillId="0" borderId="9" xfId="1" applyFont="1" applyFill="1" applyBorder="1" applyAlignment="1">
      <alignment horizontal="center"/>
    </xf>
    <xf numFmtId="49" fontId="12" fillId="0" borderId="10" xfId="1" applyNumberFormat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43" fontId="12" fillId="0" borderId="7" xfId="1" applyFont="1" applyBorder="1" applyAlignment="1">
      <alignment horizontal="center"/>
    </xf>
    <xf numFmtId="0" fontId="13" fillId="0" borderId="0" xfId="0" applyFont="1"/>
    <xf numFmtId="49" fontId="12" fillId="0" borderId="8" xfId="1" applyNumberFormat="1" applyFont="1" applyFill="1" applyBorder="1" applyAlignment="1">
      <alignment horizontal="center"/>
    </xf>
    <xf numFmtId="43" fontId="10" fillId="0" borderId="7" xfId="1" applyFont="1" applyFill="1" applyBorder="1"/>
    <xf numFmtId="43" fontId="12" fillId="0" borderId="7" xfId="1" applyFont="1" applyFill="1" applyBorder="1"/>
    <xf numFmtId="0" fontId="11" fillId="0" borderId="7" xfId="0" applyFont="1" applyBorder="1"/>
    <xf numFmtId="0" fontId="11" fillId="0" borderId="9" xfId="0" applyFont="1" applyBorder="1" applyAlignment="1">
      <alignment horizontal="left"/>
    </xf>
    <xf numFmtId="43" fontId="10" fillId="0" borderId="7" xfId="0" applyNumberFormat="1" applyFont="1" applyBorder="1"/>
    <xf numFmtId="43" fontId="12" fillId="0" borderId="7" xfId="0" applyNumberFormat="1" applyFont="1" applyBorder="1"/>
    <xf numFmtId="0" fontId="8" fillId="0" borderId="7" xfId="0" applyFont="1" applyBorder="1" applyAlignment="1">
      <alignment horizontal="left"/>
    </xf>
    <xf numFmtId="49" fontId="2" fillId="0" borderId="9" xfId="1" applyNumberFormat="1" applyFont="1" applyFill="1" applyBorder="1" applyAlignment="1">
      <alignment horizontal="center"/>
    </xf>
    <xf numFmtId="49" fontId="2" fillId="0" borderId="11" xfId="1" applyNumberFormat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0" fontId="8" fillId="0" borderId="7" xfId="0" applyFont="1" applyBorder="1"/>
    <xf numFmtId="0" fontId="11" fillId="0" borderId="7" xfId="0" applyFont="1" applyBorder="1" applyAlignment="1">
      <alignment horizontal="left" wrapText="1"/>
    </xf>
    <xf numFmtId="43" fontId="10" fillId="0" borderId="12" xfId="1" applyFont="1" applyFill="1" applyBorder="1" applyAlignment="1">
      <alignment horizontal="center"/>
    </xf>
    <xf numFmtId="43" fontId="12" fillId="0" borderId="12" xfId="1" applyFont="1" applyFill="1" applyBorder="1" applyAlignment="1">
      <alignment horizontal="center"/>
    </xf>
    <xf numFmtId="49" fontId="2" fillId="0" borderId="13" xfId="1" applyNumberFormat="1" applyFont="1" applyFill="1" applyBorder="1" applyAlignment="1">
      <alignment horizontal="center"/>
    </xf>
    <xf numFmtId="49" fontId="12" fillId="0" borderId="14" xfId="1" applyNumberFormat="1" applyFont="1" applyFill="1" applyBorder="1" applyAlignment="1">
      <alignment horizontal="center"/>
    </xf>
    <xf numFmtId="49" fontId="2" fillId="0" borderId="15" xfId="1" applyNumberFormat="1" applyFont="1" applyFill="1" applyBorder="1" applyAlignment="1">
      <alignment horizontal="center"/>
    </xf>
    <xf numFmtId="49" fontId="2" fillId="0" borderId="16" xfId="1" applyNumberFormat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center"/>
    </xf>
    <xf numFmtId="43" fontId="12" fillId="0" borderId="10" xfId="1" applyFont="1" applyFill="1" applyBorder="1" applyAlignment="1">
      <alignment horizontal="right"/>
    </xf>
    <xf numFmtId="43" fontId="10" fillId="0" borderId="10" xfId="1" applyFont="1" applyFill="1" applyBorder="1" applyAlignment="1">
      <alignment horizontal="center"/>
    </xf>
    <xf numFmtId="43" fontId="10" fillId="0" borderId="10" xfId="1" applyFont="1" applyFill="1" applyBorder="1" applyAlignment="1">
      <alignment horizontal="right"/>
    </xf>
    <xf numFmtId="164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10" fillId="0" borderId="7" xfId="1" applyNumberFormat="1" applyFont="1" applyFill="1" applyBorder="1" applyAlignment="1">
      <alignment horizontal="center"/>
    </xf>
    <xf numFmtId="14" fontId="16" fillId="2" borderId="17" xfId="0" applyNumberFormat="1" applyFont="1" applyFill="1" applyBorder="1" applyAlignment="1">
      <alignment horizontal="center"/>
    </xf>
    <xf numFmtId="14" fontId="16" fillId="2" borderId="18" xfId="0" applyNumberFormat="1" applyFont="1" applyFill="1" applyBorder="1" applyAlignment="1">
      <alignment horizontal="center"/>
    </xf>
    <xf numFmtId="14" fontId="16" fillId="2" borderId="19" xfId="0" applyNumberFormat="1" applyFont="1" applyFill="1" applyBorder="1" applyAlignment="1">
      <alignment horizontal="center"/>
    </xf>
    <xf numFmtId="43" fontId="6" fillId="2" borderId="20" xfId="0" applyNumberFormat="1" applyFont="1" applyFill="1" applyBorder="1"/>
    <xf numFmtId="43" fontId="6" fillId="2" borderId="21" xfId="0" applyNumberFormat="1" applyFont="1" applyFill="1" applyBorder="1"/>
    <xf numFmtId="43" fontId="6" fillId="2" borderId="13" xfId="0" applyNumberFormat="1" applyFont="1" applyFill="1" applyBorder="1"/>
    <xf numFmtId="43" fontId="6" fillId="2" borderId="19" xfId="0" applyNumberFormat="1" applyFont="1" applyFill="1" applyBorder="1"/>
    <xf numFmtId="43" fontId="17" fillId="2" borderId="13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43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43" fontId="7" fillId="0" borderId="0" xfId="2" applyNumberFormat="1" applyFont="1" applyBorder="1" applyAlignment="1">
      <alignment horizontal="center" vertical="center"/>
    </xf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43" fontId="20" fillId="0" borderId="0" xfId="0" applyNumberFormat="1" applyFont="1"/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3" borderId="0" xfId="0" applyFont="1" applyFill="1"/>
    <xf numFmtId="0" fontId="23" fillId="3" borderId="0" xfId="0" applyFont="1" applyFill="1"/>
    <xf numFmtId="0" fontId="22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4010025</xdr:colOff>
      <xdr:row>0</xdr:row>
      <xdr:rowOff>76200</xdr:rowOff>
    </xdr:from>
    <xdr:to>
      <xdr:col>6</xdr:col>
      <xdr:colOff>123825</xdr:colOff>
      <xdr:row>6</xdr:row>
      <xdr:rowOff>23056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F4F708-13FE-4F5A-8889-D2136CB1E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1565" y="76200"/>
          <a:ext cx="1607820" cy="998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D0968-EC59-46B7-B746-C6563F4D9BBF}">
  <dimension ref="A1:O413"/>
  <sheetViews>
    <sheetView showGridLines="0" tabSelected="1" view="pageBreakPreview" topLeftCell="B379" zoomScaleNormal="100" zoomScaleSheetLayoutView="100" workbookViewId="0">
      <selection activeCell="M104" sqref="M104"/>
    </sheetView>
  </sheetViews>
  <sheetFormatPr baseColWidth="10" defaultRowHeight="14.4" x14ac:dyDescent="0.3"/>
  <cols>
    <col min="1" max="1" width="16.88671875" style="1" customWidth="1"/>
    <col min="2" max="2" width="19.44140625" style="1" customWidth="1"/>
    <col min="3" max="3" width="16.33203125" style="1" customWidth="1"/>
    <col min="4" max="4" width="15.88671875" style="72" customWidth="1"/>
    <col min="5" max="5" width="62.109375" customWidth="1"/>
    <col min="6" max="6" width="18" customWidth="1"/>
    <col min="7" max="7" width="13.5546875" customWidth="1"/>
    <col min="8" max="8" width="15" customWidth="1"/>
    <col min="9" max="9" width="16.6640625" customWidth="1"/>
    <col min="10" max="10" width="12.33203125" customWidth="1"/>
    <col min="11" max="11" width="15.88671875" customWidth="1"/>
    <col min="12" max="12" width="14.33203125" customWidth="1"/>
    <col min="13" max="13" width="16.6640625" customWidth="1"/>
    <col min="14" max="14" width="19.5546875" customWidth="1"/>
  </cols>
  <sheetData>
    <row r="1" spans="1:14" s="1" customFormat="1" ht="13.8" x14ac:dyDescent="0.25"/>
    <row r="2" spans="1:14" s="1" customFormat="1" ht="13.8" x14ac:dyDescent="0.25"/>
    <row r="3" spans="1:14" s="1" customFormat="1" ht="13.8" x14ac:dyDescent="0.25"/>
    <row r="4" spans="1:14" s="1" customFormat="1" ht="13.8" x14ac:dyDescent="0.25"/>
    <row r="5" spans="1:14" s="1" customFormat="1" ht="13.8" x14ac:dyDescent="0.25"/>
    <row r="6" spans="1:14" s="1" customFormat="1" ht="13.8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6.7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6" x14ac:dyDescent="0.3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3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6.75" customHeight="1" thickBot="1" x14ac:dyDescent="0.35">
      <c r="A11" s="7"/>
      <c r="B11" s="7"/>
      <c r="C11" s="7"/>
      <c r="D11" s="8"/>
    </row>
    <row r="12" spans="1:14" ht="42" thickBot="1" x14ac:dyDescent="0.35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7" customFormat="1" ht="15.6" x14ac:dyDescent="0.3">
      <c r="A13" s="16">
        <v>45778</v>
      </c>
      <c r="B13" s="16">
        <v>45778</v>
      </c>
      <c r="C13" s="17" t="s">
        <v>13</v>
      </c>
      <c r="D13" s="18" t="s">
        <v>14</v>
      </c>
      <c r="E13" s="19" t="s">
        <v>15</v>
      </c>
      <c r="F13" s="20">
        <v>4.1821000000000002</v>
      </c>
      <c r="G13" s="21">
        <v>230</v>
      </c>
      <c r="H13" s="20">
        <f t="shared" ref="H13:H76" si="0">F13*G13</f>
        <v>961.88300000000004</v>
      </c>
      <c r="I13" s="20">
        <v>4.1821000000000002</v>
      </c>
      <c r="J13" s="22">
        <v>220</v>
      </c>
      <c r="K13" s="23">
        <f>I13*J13</f>
        <v>920.06200000000001</v>
      </c>
      <c r="L13" s="24">
        <v>114</v>
      </c>
      <c r="M13" s="25">
        <v>4.1821000000000002</v>
      </c>
      <c r="N13" s="26">
        <f>+L13*M13</f>
        <v>476.75940000000003</v>
      </c>
    </row>
    <row r="14" spans="1:14" s="27" customFormat="1" ht="15.6" x14ac:dyDescent="0.3">
      <c r="A14" s="16">
        <v>46100</v>
      </c>
      <c r="B14" s="16">
        <v>46100</v>
      </c>
      <c r="C14" s="17" t="s">
        <v>16</v>
      </c>
      <c r="D14" s="18" t="s">
        <v>17</v>
      </c>
      <c r="E14" s="19" t="s">
        <v>18</v>
      </c>
      <c r="F14" s="20">
        <v>239.22214299999999</v>
      </c>
      <c r="G14" s="21">
        <v>5</v>
      </c>
      <c r="H14" s="20">
        <f t="shared" si="0"/>
        <v>1196.110715</v>
      </c>
      <c r="I14" s="20">
        <v>239.22214299999999</v>
      </c>
      <c r="J14" s="22">
        <v>1</v>
      </c>
      <c r="K14" s="23">
        <f>I14*J14</f>
        <v>239.22214299999999</v>
      </c>
      <c r="L14" s="24">
        <v>10</v>
      </c>
      <c r="M14" s="25">
        <v>450.83818200000002</v>
      </c>
      <c r="N14" s="26">
        <f t="shared" ref="N14:N77" si="1">+L14*M14</f>
        <v>4508.3818200000005</v>
      </c>
    </row>
    <row r="15" spans="1:14" s="27" customFormat="1" ht="15.6" x14ac:dyDescent="0.3">
      <c r="A15" s="16">
        <v>44477</v>
      </c>
      <c r="B15" s="16">
        <v>44477</v>
      </c>
      <c r="C15" s="17" t="s">
        <v>19</v>
      </c>
      <c r="D15" s="18" t="s">
        <v>20</v>
      </c>
      <c r="E15" s="19" t="s">
        <v>21</v>
      </c>
      <c r="F15" s="20">
        <v>944</v>
      </c>
      <c r="G15" s="21">
        <v>0</v>
      </c>
      <c r="H15" s="20">
        <f t="shared" si="0"/>
        <v>0</v>
      </c>
      <c r="I15" s="20">
        <v>944</v>
      </c>
      <c r="J15" s="28">
        <v>0</v>
      </c>
      <c r="K15" s="25">
        <f t="shared" ref="K15:K78" si="2">I15*J15</f>
        <v>0</v>
      </c>
      <c r="L15" s="24">
        <v>0</v>
      </c>
      <c r="M15" s="25">
        <v>944</v>
      </c>
      <c r="N15" s="26">
        <f t="shared" si="1"/>
        <v>0</v>
      </c>
    </row>
    <row r="16" spans="1:14" s="27" customFormat="1" ht="15.6" x14ac:dyDescent="0.3">
      <c r="A16" s="16">
        <v>46100</v>
      </c>
      <c r="B16" s="16">
        <v>46100</v>
      </c>
      <c r="C16" s="17" t="s">
        <v>16</v>
      </c>
      <c r="D16" s="18" t="s">
        <v>22</v>
      </c>
      <c r="E16" s="19" t="s">
        <v>23</v>
      </c>
      <c r="F16" s="20">
        <v>29.5</v>
      </c>
      <c r="G16" s="21">
        <v>0</v>
      </c>
      <c r="H16" s="20">
        <f t="shared" si="0"/>
        <v>0</v>
      </c>
      <c r="I16" s="20">
        <v>29.5</v>
      </c>
      <c r="J16" s="28">
        <v>0</v>
      </c>
      <c r="K16" s="25">
        <f t="shared" si="2"/>
        <v>0</v>
      </c>
      <c r="L16" s="24">
        <v>8</v>
      </c>
      <c r="M16" s="25">
        <v>29.5</v>
      </c>
      <c r="N16" s="26">
        <f t="shared" si="1"/>
        <v>236</v>
      </c>
    </row>
    <row r="17" spans="1:14" s="27" customFormat="1" ht="15.6" x14ac:dyDescent="0.3">
      <c r="A17" s="16">
        <v>45916</v>
      </c>
      <c r="B17" s="16">
        <v>45916</v>
      </c>
      <c r="C17" s="17" t="s">
        <v>16</v>
      </c>
      <c r="D17" s="18" t="s">
        <v>24</v>
      </c>
      <c r="E17" s="19" t="s">
        <v>25</v>
      </c>
      <c r="F17" s="29">
        <v>351</v>
      </c>
      <c r="G17" s="21">
        <v>6</v>
      </c>
      <c r="H17" s="20">
        <f t="shared" si="0"/>
        <v>2106</v>
      </c>
      <c r="I17" s="29">
        <v>351</v>
      </c>
      <c r="J17" s="22">
        <v>5</v>
      </c>
      <c r="K17" s="23">
        <f t="shared" si="2"/>
        <v>1755</v>
      </c>
      <c r="L17" s="24">
        <v>4</v>
      </c>
      <c r="M17" s="30">
        <v>351</v>
      </c>
      <c r="N17" s="26">
        <f t="shared" si="1"/>
        <v>1404</v>
      </c>
    </row>
    <row r="18" spans="1:14" s="27" customFormat="1" ht="15.6" x14ac:dyDescent="0.3">
      <c r="A18" s="16">
        <v>46100</v>
      </c>
      <c r="B18" s="16">
        <v>46100</v>
      </c>
      <c r="C18" s="17" t="s">
        <v>16</v>
      </c>
      <c r="D18" s="18" t="s">
        <v>26</v>
      </c>
      <c r="E18" s="19" t="s">
        <v>27</v>
      </c>
      <c r="F18" s="29">
        <v>237.49687499999999</v>
      </c>
      <c r="G18" s="21">
        <v>13</v>
      </c>
      <c r="H18" s="20">
        <f t="shared" si="0"/>
        <v>3087.4593749999999</v>
      </c>
      <c r="I18" s="29">
        <v>237.49687499999999</v>
      </c>
      <c r="J18" s="22">
        <v>12</v>
      </c>
      <c r="K18" s="23">
        <f t="shared" si="2"/>
        <v>2849.9624999999996</v>
      </c>
      <c r="L18" s="24">
        <v>30</v>
      </c>
      <c r="M18" s="30">
        <v>220.765556</v>
      </c>
      <c r="N18" s="26">
        <f t="shared" si="1"/>
        <v>6622.9666800000005</v>
      </c>
    </row>
    <row r="19" spans="1:14" s="27" customFormat="1" ht="15.6" x14ac:dyDescent="0.3">
      <c r="A19" s="16">
        <v>45595</v>
      </c>
      <c r="B19" s="16">
        <v>45596</v>
      </c>
      <c r="C19" s="17" t="s">
        <v>16</v>
      </c>
      <c r="D19" s="18" t="s">
        <v>28</v>
      </c>
      <c r="E19" s="19" t="s">
        <v>29</v>
      </c>
      <c r="F19" s="20">
        <v>60.195</v>
      </c>
      <c r="G19" s="21">
        <v>10</v>
      </c>
      <c r="H19" s="20">
        <f t="shared" si="0"/>
        <v>601.95000000000005</v>
      </c>
      <c r="I19" s="20">
        <v>60.195</v>
      </c>
      <c r="J19" s="22">
        <v>7</v>
      </c>
      <c r="K19" s="23">
        <f t="shared" si="2"/>
        <v>421.36500000000001</v>
      </c>
      <c r="L19" s="24">
        <v>6</v>
      </c>
      <c r="M19" s="25">
        <v>60.195</v>
      </c>
      <c r="N19" s="26">
        <f t="shared" si="1"/>
        <v>361.17</v>
      </c>
    </row>
    <row r="20" spans="1:14" s="27" customFormat="1" ht="15.6" x14ac:dyDescent="0.3">
      <c r="A20" s="16">
        <v>46099</v>
      </c>
      <c r="B20" s="16">
        <v>46099</v>
      </c>
      <c r="C20" s="17" t="s">
        <v>30</v>
      </c>
      <c r="D20" s="18" t="s">
        <v>31</v>
      </c>
      <c r="E20" s="31" t="s">
        <v>32</v>
      </c>
      <c r="F20" s="20">
        <v>203</v>
      </c>
      <c r="G20" s="21">
        <v>8</v>
      </c>
      <c r="H20" s="20">
        <f t="shared" si="0"/>
        <v>1624</v>
      </c>
      <c r="I20" s="20">
        <v>203</v>
      </c>
      <c r="J20" s="22">
        <v>0</v>
      </c>
      <c r="K20" s="23">
        <f t="shared" si="2"/>
        <v>0</v>
      </c>
      <c r="L20" s="24">
        <v>24</v>
      </c>
      <c r="M20" s="25">
        <v>206.48</v>
      </c>
      <c r="N20" s="26">
        <f t="shared" si="1"/>
        <v>4955.5199999999995</v>
      </c>
    </row>
    <row r="21" spans="1:14" s="27" customFormat="1" ht="15.6" x14ac:dyDescent="0.3">
      <c r="A21" s="16">
        <v>45778</v>
      </c>
      <c r="B21" s="16">
        <v>45778</v>
      </c>
      <c r="C21" s="17" t="s">
        <v>33</v>
      </c>
      <c r="D21" s="18" t="s">
        <v>34</v>
      </c>
      <c r="E21" s="19" t="s">
        <v>35</v>
      </c>
      <c r="F21" s="29">
        <v>192.93</v>
      </c>
      <c r="G21" s="21">
        <v>2</v>
      </c>
      <c r="H21" s="20">
        <f t="shared" si="0"/>
        <v>385.86</v>
      </c>
      <c r="I21" s="29">
        <v>192.93</v>
      </c>
      <c r="J21" s="22">
        <v>2</v>
      </c>
      <c r="K21" s="23">
        <f t="shared" si="2"/>
        <v>385.86</v>
      </c>
      <c r="L21" s="24">
        <v>2</v>
      </c>
      <c r="M21" s="30">
        <v>192.93</v>
      </c>
      <c r="N21" s="26">
        <f t="shared" si="1"/>
        <v>385.86</v>
      </c>
    </row>
    <row r="22" spans="1:14" s="27" customFormat="1" ht="15.6" x14ac:dyDescent="0.3">
      <c r="A22" s="16">
        <v>44281</v>
      </c>
      <c r="B22" s="16">
        <v>44281</v>
      </c>
      <c r="C22" s="17" t="s">
        <v>19</v>
      </c>
      <c r="D22" s="18" t="s">
        <v>36</v>
      </c>
      <c r="E22" s="19" t="s">
        <v>37</v>
      </c>
      <c r="F22" s="20">
        <v>2695.12</v>
      </c>
      <c r="G22" s="21">
        <v>1</v>
      </c>
      <c r="H22" s="20">
        <f t="shared" si="0"/>
        <v>2695.12</v>
      </c>
      <c r="I22" s="20">
        <v>2695.12</v>
      </c>
      <c r="J22" s="22">
        <v>1</v>
      </c>
      <c r="K22" s="23">
        <f t="shared" si="2"/>
        <v>2695.12</v>
      </c>
      <c r="L22" s="24">
        <v>1</v>
      </c>
      <c r="M22" s="25">
        <v>2695.12</v>
      </c>
      <c r="N22" s="26">
        <f t="shared" si="1"/>
        <v>2695.12</v>
      </c>
    </row>
    <row r="23" spans="1:14" s="27" customFormat="1" ht="15.6" x14ac:dyDescent="0.3">
      <c r="A23" s="16">
        <v>44281</v>
      </c>
      <c r="B23" s="16">
        <v>44281</v>
      </c>
      <c r="C23" s="17" t="s">
        <v>19</v>
      </c>
      <c r="D23" s="18" t="s">
        <v>38</v>
      </c>
      <c r="E23" s="19" t="s">
        <v>39</v>
      </c>
      <c r="F23" s="20">
        <v>3052.66</v>
      </c>
      <c r="G23" s="21">
        <v>1</v>
      </c>
      <c r="H23" s="20">
        <f t="shared" si="0"/>
        <v>3052.66</v>
      </c>
      <c r="I23" s="20">
        <v>3052.66</v>
      </c>
      <c r="J23" s="22">
        <v>1</v>
      </c>
      <c r="K23" s="23">
        <f t="shared" si="2"/>
        <v>3052.66</v>
      </c>
      <c r="L23" s="24">
        <v>1</v>
      </c>
      <c r="M23" s="25">
        <v>3052.66</v>
      </c>
      <c r="N23" s="26">
        <f t="shared" si="1"/>
        <v>3052.66</v>
      </c>
    </row>
    <row r="24" spans="1:14" s="27" customFormat="1" ht="15.6" x14ac:dyDescent="0.3">
      <c r="A24" s="16">
        <v>45988</v>
      </c>
      <c r="B24" s="16">
        <v>45988</v>
      </c>
      <c r="C24" s="17" t="s">
        <v>33</v>
      </c>
      <c r="D24" s="18" t="s">
        <v>40</v>
      </c>
      <c r="E24" s="19" t="s">
        <v>41</v>
      </c>
      <c r="F24" s="20">
        <v>34.649090999999999</v>
      </c>
      <c r="G24" s="21">
        <v>9</v>
      </c>
      <c r="H24" s="20">
        <f t="shared" si="0"/>
        <v>311.84181899999999</v>
      </c>
      <c r="I24" s="20">
        <v>34.649090999999999</v>
      </c>
      <c r="J24" s="22">
        <v>8</v>
      </c>
      <c r="K24" s="23">
        <f t="shared" si="2"/>
        <v>277.19272799999999</v>
      </c>
      <c r="L24" s="24">
        <v>8</v>
      </c>
      <c r="M24" s="25">
        <v>34.649090999999999</v>
      </c>
      <c r="N24" s="26">
        <f t="shared" si="1"/>
        <v>277.19272799999999</v>
      </c>
    </row>
    <row r="25" spans="1:14" s="27" customFormat="1" ht="15.6" x14ac:dyDescent="0.3">
      <c r="A25" s="16">
        <v>45728</v>
      </c>
      <c r="B25" s="16">
        <v>45728</v>
      </c>
      <c r="C25" s="17" t="s">
        <v>42</v>
      </c>
      <c r="D25" s="18" t="s">
        <v>43</v>
      </c>
      <c r="E25" s="19" t="s">
        <v>44</v>
      </c>
      <c r="F25" s="20">
        <v>47.160800000000002</v>
      </c>
      <c r="G25" s="21">
        <v>15</v>
      </c>
      <c r="H25" s="20">
        <f t="shared" si="0"/>
        <v>707.41200000000003</v>
      </c>
      <c r="I25" s="20">
        <v>47.160800000000002</v>
      </c>
      <c r="J25" s="22">
        <v>15</v>
      </c>
      <c r="K25" s="23">
        <f t="shared" si="2"/>
        <v>707.41200000000003</v>
      </c>
      <c r="L25" s="24">
        <v>15</v>
      </c>
      <c r="M25" s="25">
        <v>47.160800000000002</v>
      </c>
      <c r="N25" s="26">
        <f t="shared" si="1"/>
        <v>707.41200000000003</v>
      </c>
    </row>
    <row r="26" spans="1:14" s="27" customFormat="1" ht="15.6" x14ac:dyDescent="0.3">
      <c r="A26" s="16">
        <v>44645</v>
      </c>
      <c r="B26" s="16">
        <v>44645</v>
      </c>
      <c r="C26" s="17" t="s">
        <v>45</v>
      </c>
      <c r="D26" s="18" t="s">
        <v>46</v>
      </c>
      <c r="E26" s="19" t="s">
        <v>47</v>
      </c>
      <c r="F26" s="20">
        <v>1000</v>
      </c>
      <c r="G26" s="21">
        <v>0</v>
      </c>
      <c r="H26" s="20">
        <f t="shared" si="0"/>
        <v>0</v>
      </c>
      <c r="I26" s="20">
        <v>1000</v>
      </c>
      <c r="J26" s="28">
        <v>0</v>
      </c>
      <c r="K26" s="25">
        <f t="shared" si="2"/>
        <v>0</v>
      </c>
      <c r="L26" s="24">
        <v>0</v>
      </c>
      <c r="M26" s="25">
        <v>1000</v>
      </c>
      <c r="N26" s="26">
        <f t="shared" si="1"/>
        <v>0</v>
      </c>
    </row>
    <row r="27" spans="1:14" s="27" customFormat="1" ht="15.6" x14ac:dyDescent="0.3">
      <c r="A27" s="16">
        <v>45175</v>
      </c>
      <c r="B27" s="16">
        <v>45198</v>
      </c>
      <c r="C27" s="17" t="s">
        <v>33</v>
      </c>
      <c r="D27" s="18" t="s">
        <v>48</v>
      </c>
      <c r="E27" s="19" t="s">
        <v>49</v>
      </c>
      <c r="F27" s="20">
        <v>30.237500000000001</v>
      </c>
      <c r="G27" s="21">
        <v>8</v>
      </c>
      <c r="H27" s="20">
        <f t="shared" si="0"/>
        <v>241.9</v>
      </c>
      <c r="I27" s="20">
        <v>30.237500000000001</v>
      </c>
      <c r="J27" s="22">
        <v>8</v>
      </c>
      <c r="K27" s="23">
        <f>I27*J27</f>
        <v>241.9</v>
      </c>
      <c r="L27" s="24">
        <v>8</v>
      </c>
      <c r="M27" s="25">
        <v>30.237500000000001</v>
      </c>
      <c r="N27" s="26">
        <f t="shared" si="1"/>
        <v>241.9</v>
      </c>
    </row>
    <row r="28" spans="1:14" s="27" customFormat="1" ht="15.6" x14ac:dyDescent="0.3">
      <c r="A28" s="16">
        <v>44543</v>
      </c>
      <c r="B28" s="16">
        <v>44543</v>
      </c>
      <c r="C28" s="17" t="s">
        <v>19</v>
      </c>
      <c r="D28" s="18" t="s">
        <v>50</v>
      </c>
      <c r="E28" s="19" t="s">
        <v>51</v>
      </c>
      <c r="F28" s="29">
        <v>23.6</v>
      </c>
      <c r="G28" s="21">
        <v>0</v>
      </c>
      <c r="H28" s="20">
        <f t="shared" si="0"/>
        <v>0</v>
      </c>
      <c r="I28" s="29">
        <v>23.6</v>
      </c>
      <c r="J28" s="28">
        <v>0</v>
      </c>
      <c r="K28" s="25">
        <f t="shared" si="2"/>
        <v>0</v>
      </c>
      <c r="L28" s="24">
        <v>0</v>
      </c>
      <c r="M28" s="30">
        <v>23.6</v>
      </c>
      <c r="N28" s="26">
        <f t="shared" si="1"/>
        <v>0</v>
      </c>
    </row>
    <row r="29" spans="1:14" s="27" customFormat="1" ht="15.6" x14ac:dyDescent="0.3">
      <c r="A29" s="16">
        <v>45708</v>
      </c>
      <c r="B29" s="16">
        <v>45708</v>
      </c>
      <c r="C29" s="17" t="s">
        <v>19</v>
      </c>
      <c r="D29" s="18" t="s">
        <v>52</v>
      </c>
      <c r="E29" s="19" t="s">
        <v>53</v>
      </c>
      <c r="F29" s="20">
        <v>1600</v>
      </c>
      <c r="G29" s="21">
        <v>0</v>
      </c>
      <c r="H29" s="20">
        <f t="shared" si="0"/>
        <v>0</v>
      </c>
      <c r="I29" s="20">
        <v>1600</v>
      </c>
      <c r="J29" s="28">
        <v>0</v>
      </c>
      <c r="K29" s="25">
        <f t="shared" si="2"/>
        <v>0</v>
      </c>
      <c r="L29" s="24">
        <v>0</v>
      </c>
      <c r="M29" s="25">
        <v>1600</v>
      </c>
      <c r="N29" s="26">
        <f t="shared" si="1"/>
        <v>0</v>
      </c>
    </row>
    <row r="30" spans="1:14" s="27" customFormat="1" ht="15.6" x14ac:dyDescent="0.3">
      <c r="A30" s="16">
        <v>45426</v>
      </c>
      <c r="B30" s="16">
        <v>45427</v>
      </c>
      <c r="C30" s="17" t="s">
        <v>33</v>
      </c>
      <c r="D30" s="18" t="s">
        <v>54</v>
      </c>
      <c r="E30" s="19" t="s">
        <v>55</v>
      </c>
      <c r="F30" s="20">
        <v>287.59956599999998</v>
      </c>
      <c r="G30" s="21">
        <v>14</v>
      </c>
      <c r="H30" s="20">
        <f t="shared" si="0"/>
        <v>4026.393924</v>
      </c>
      <c r="I30" s="20">
        <v>287.59956599999998</v>
      </c>
      <c r="J30" s="22">
        <v>14</v>
      </c>
      <c r="K30" s="23">
        <f t="shared" si="2"/>
        <v>4026.393924</v>
      </c>
      <c r="L30" s="24">
        <v>12</v>
      </c>
      <c r="M30" s="25">
        <v>287.59956599999998</v>
      </c>
      <c r="N30" s="26">
        <f t="shared" si="1"/>
        <v>3451.1947919999998</v>
      </c>
    </row>
    <row r="31" spans="1:14" s="27" customFormat="1" ht="15.6" x14ac:dyDescent="0.3">
      <c r="A31" s="16">
        <v>46100</v>
      </c>
      <c r="B31" s="16">
        <v>46100</v>
      </c>
      <c r="C31" s="17" t="s">
        <v>33</v>
      </c>
      <c r="D31" s="18" t="s">
        <v>56</v>
      </c>
      <c r="E31" s="19" t="s">
        <v>57</v>
      </c>
      <c r="F31" s="20">
        <v>89.105262999999994</v>
      </c>
      <c r="G31" s="21">
        <v>3</v>
      </c>
      <c r="H31" s="20">
        <f t="shared" si="0"/>
        <v>267.315789</v>
      </c>
      <c r="I31" s="20">
        <v>89.105262999999994</v>
      </c>
      <c r="J31" s="22">
        <v>0</v>
      </c>
      <c r="K31" s="23">
        <f t="shared" si="2"/>
        <v>0</v>
      </c>
      <c r="L31" s="24">
        <v>11</v>
      </c>
      <c r="M31" s="25">
        <v>76.7</v>
      </c>
      <c r="N31" s="26">
        <f t="shared" si="1"/>
        <v>843.7</v>
      </c>
    </row>
    <row r="32" spans="1:14" s="27" customFormat="1" ht="15.6" x14ac:dyDescent="0.3">
      <c r="A32" s="16">
        <v>44998</v>
      </c>
      <c r="B32" s="16">
        <v>45012</v>
      </c>
      <c r="C32" s="17" t="s">
        <v>33</v>
      </c>
      <c r="D32" s="18" t="s">
        <v>58</v>
      </c>
      <c r="E32" s="19" t="s">
        <v>59</v>
      </c>
      <c r="F32" s="20">
        <v>24.648285999999999</v>
      </c>
      <c r="G32" s="21">
        <v>24</v>
      </c>
      <c r="H32" s="20">
        <f t="shared" si="0"/>
        <v>591.55886399999997</v>
      </c>
      <c r="I32" s="20">
        <v>24.648285999999999</v>
      </c>
      <c r="J32" s="22">
        <v>24</v>
      </c>
      <c r="K32" s="23">
        <f t="shared" si="2"/>
        <v>591.55886399999997</v>
      </c>
      <c r="L32" s="24">
        <v>24</v>
      </c>
      <c r="M32" s="25">
        <v>24.648285999999999</v>
      </c>
      <c r="N32" s="26">
        <f t="shared" si="1"/>
        <v>591.55886399999997</v>
      </c>
    </row>
    <row r="33" spans="1:14" s="27" customFormat="1" ht="15.6" x14ac:dyDescent="0.3">
      <c r="A33" s="16">
        <v>45988</v>
      </c>
      <c r="B33" s="16">
        <v>45988</v>
      </c>
      <c r="C33" s="17" t="s">
        <v>33</v>
      </c>
      <c r="D33" s="18" t="s">
        <v>60</v>
      </c>
      <c r="E33" s="19" t="s">
        <v>61</v>
      </c>
      <c r="F33" s="20">
        <v>179.01933299999999</v>
      </c>
      <c r="G33" s="21">
        <v>11</v>
      </c>
      <c r="H33" s="20">
        <f t="shared" si="0"/>
        <v>1969.2126629999998</v>
      </c>
      <c r="I33" s="20">
        <v>179.01933299999999</v>
      </c>
      <c r="J33" s="22">
        <v>10</v>
      </c>
      <c r="K33" s="23">
        <f t="shared" si="2"/>
        <v>1790.1933299999998</v>
      </c>
      <c r="L33" s="24">
        <v>9</v>
      </c>
      <c r="M33" s="25">
        <v>179.01933299999999</v>
      </c>
      <c r="N33" s="26">
        <f t="shared" si="1"/>
        <v>1611.1739969999999</v>
      </c>
    </row>
    <row r="34" spans="1:14" s="27" customFormat="1" ht="15.6" x14ac:dyDescent="0.3">
      <c r="A34" s="16">
        <v>45426</v>
      </c>
      <c r="B34" s="16">
        <v>45427</v>
      </c>
      <c r="C34" s="17" t="s">
        <v>33</v>
      </c>
      <c r="D34" s="18" t="s">
        <v>62</v>
      </c>
      <c r="E34" s="19" t="s">
        <v>63</v>
      </c>
      <c r="F34" s="20">
        <v>46.61</v>
      </c>
      <c r="G34" s="21">
        <v>4</v>
      </c>
      <c r="H34" s="20">
        <f t="shared" si="0"/>
        <v>186.44</v>
      </c>
      <c r="I34" s="20">
        <v>46.61</v>
      </c>
      <c r="J34" s="22">
        <v>4</v>
      </c>
      <c r="K34" s="23">
        <f t="shared" si="2"/>
        <v>186.44</v>
      </c>
      <c r="L34" s="24">
        <v>3</v>
      </c>
      <c r="M34" s="25">
        <v>46.61</v>
      </c>
      <c r="N34" s="26">
        <f t="shared" si="1"/>
        <v>139.82999999999998</v>
      </c>
    </row>
    <row r="35" spans="1:14" s="27" customFormat="1" ht="15.6" x14ac:dyDescent="0.3">
      <c r="A35" s="16">
        <v>43895</v>
      </c>
      <c r="B35" s="16">
        <v>43895</v>
      </c>
      <c r="C35" s="17" t="s">
        <v>33</v>
      </c>
      <c r="D35" s="18" t="s">
        <v>64</v>
      </c>
      <c r="E35" s="19" t="s">
        <v>65</v>
      </c>
      <c r="F35" s="20">
        <v>70.8</v>
      </c>
      <c r="G35" s="21">
        <v>9</v>
      </c>
      <c r="H35" s="20">
        <f t="shared" si="0"/>
        <v>637.19999999999993</v>
      </c>
      <c r="I35" s="20">
        <v>70.8</v>
      </c>
      <c r="J35" s="22">
        <v>9</v>
      </c>
      <c r="K35" s="23">
        <f t="shared" si="2"/>
        <v>637.19999999999993</v>
      </c>
      <c r="L35" s="24">
        <v>9</v>
      </c>
      <c r="M35" s="25">
        <v>70.8</v>
      </c>
      <c r="N35" s="26">
        <f t="shared" si="1"/>
        <v>637.19999999999993</v>
      </c>
    </row>
    <row r="36" spans="1:14" s="27" customFormat="1" ht="15.6" x14ac:dyDescent="0.3">
      <c r="A36" s="16">
        <v>45342</v>
      </c>
      <c r="B36" s="16">
        <v>45351</v>
      </c>
      <c r="C36" s="17" t="s">
        <v>33</v>
      </c>
      <c r="D36" s="18" t="s">
        <v>66</v>
      </c>
      <c r="E36" s="19" t="s">
        <v>67</v>
      </c>
      <c r="F36" s="20">
        <v>120.36</v>
      </c>
      <c r="G36" s="21">
        <v>8</v>
      </c>
      <c r="H36" s="20">
        <f t="shared" si="0"/>
        <v>962.88</v>
      </c>
      <c r="I36" s="20">
        <v>120.36</v>
      </c>
      <c r="J36" s="22">
        <v>7</v>
      </c>
      <c r="K36" s="23">
        <f t="shared" si="2"/>
        <v>842.52</v>
      </c>
      <c r="L36" s="24">
        <v>6</v>
      </c>
      <c r="M36" s="25">
        <v>120.36</v>
      </c>
      <c r="N36" s="26">
        <f t="shared" si="1"/>
        <v>722.16</v>
      </c>
    </row>
    <row r="37" spans="1:14" s="27" customFormat="1" ht="15.6" x14ac:dyDescent="0.3">
      <c r="A37" s="16">
        <v>46100</v>
      </c>
      <c r="B37" s="16">
        <v>46100</v>
      </c>
      <c r="C37" s="17" t="s">
        <v>33</v>
      </c>
      <c r="D37" s="18" t="s">
        <v>68</v>
      </c>
      <c r="E37" s="19" t="s">
        <v>69</v>
      </c>
      <c r="F37" s="20">
        <v>47.2</v>
      </c>
      <c r="G37" s="21">
        <v>4</v>
      </c>
      <c r="H37" s="20">
        <f t="shared" si="0"/>
        <v>188.8</v>
      </c>
      <c r="I37" s="20">
        <v>47.2</v>
      </c>
      <c r="J37" s="22">
        <v>4</v>
      </c>
      <c r="K37" s="23">
        <f t="shared" si="2"/>
        <v>188.8</v>
      </c>
      <c r="L37" s="24">
        <v>16</v>
      </c>
      <c r="M37" s="25">
        <v>42.774999999999999</v>
      </c>
      <c r="N37" s="26">
        <f t="shared" si="1"/>
        <v>684.4</v>
      </c>
    </row>
    <row r="38" spans="1:14" s="27" customFormat="1" ht="15.6" x14ac:dyDescent="0.3">
      <c r="A38" s="16">
        <v>46100</v>
      </c>
      <c r="B38" s="16">
        <v>46100</v>
      </c>
      <c r="C38" s="17" t="s">
        <v>16</v>
      </c>
      <c r="D38" s="18" t="s">
        <v>70</v>
      </c>
      <c r="E38" s="19" t="s">
        <v>71</v>
      </c>
      <c r="F38" s="20">
        <v>82.6</v>
      </c>
      <c r="G38" s="21">
        <v>7</v>
      </c>
      <c r="H38" s="20">
        <f t="shared" si="0"/>
        <v>578.19999999999993</v>
      </c>
      <c r="I38" s="20">
        <v>82.6</v>
      </c>
      <c r="J38" s="22">
        <v>1</v>
      </c>
      <c r="K38" s="23">
        <f t="shared" si="2"/>
        <v>82.6</v>
      </c>
      <c r="L38" s="24">
        <v>13</v>
      </c>
      <c r="M38" s="25">
        <v>88.131200000000007</v>
      </c>
      <c r="N38" s="26">
        <f t="shared" si="1"/>
        <v>1145.7056</v>
      </c>
    </row>
    <row r="39" spans="1:14" s="27" customFormat="1" ht="15.6" x14ac:dyDescent="0.3">
      <c r="A39" s="16">
        <v>46100</v>
      </c>
      <c r="B39" s="16">
        <v>46100</v>
      </c>
      <c r="C39" s="17" t="s">
        <v>16</v>
      </c>
      <c r="D39" s="18" t="s">
        <v>72</v>
      </c>
      <c r="E39" s="19" t="s">
        <v>73</v>
      </c>
      <c r="F39" s="20">
        <v>82.6</v>
      </c>
      <c r="G39" s="21">
        <v>3</v>
      </c>
      <c r="H39" s="20">
        <f t="shared" si="0"/>
        <v>247.79999999999998</v>
      </c>
      <c r="I39" s="20">
        <v>82.6</v>
      </c>
      <c r="J39" s="22">
        <v>2</v>
      </c>
      <c r="K39" s="23">
        <f t="shared" si="2"/>
        <v>165.2</v>
      </c>
      <c r="L39" s="24">
        <v>8</v>
      </c>
      <c r="M39" s="25">
        <v>82.6</v>
      </c>
      <c r="N39" s="26">
        <f t="shared" si="1"/>
        <v>660.8</v>
      </c>
    </row>
    <row r="40" spans="1:14" s="27" customFormat="1" ht="15.6" x14ac:dyDescent="0.3">
      <c r="A40" s="16">
        <v>45994</v>
      </c>
      <c r="B40" s="16">
        <v>45994</v>
      </c>
      <c r="C40" s="17" t="s">
        <v>30</v>
      </c>
      <c r="D40" s="18" t="s">
        <v>74</v>
      </c>
      <c r="E40" s="19" t="s">
        <v>75</v>
      </c>
      <c r="F40" s="20">
        <v>22.5</v>
      </c>
      <c r="G40" s="21">
        <v>108</v>
      </c>
      <c r="H40" s="20">
        <f t="shared" si="0"/>
        <v>2430</v>
      </c>
      <c r="I40" s="20">
        <v>22.5</v>
      </c>
      <c r="J40" s="22">
        <v>108</v>
      </c>
      <c r="K40" s="23">
        <f t="shared" si="2"/>
        <v>2430</v>
      </c>
      <c r="L40" s="24">
        <v>72</v>
      </c>
      <c r="M40" s="25">
        <v>22.5</v>
      </c>
      <c r="N40" s="26">
        <f t="shared" si="1"/>
        <v>1620</v>
      </c>
    </row>
    <row r="41" spans="1:14" s="27" customFormat="1" ht="15.6" x14ac:dyDescent="0.3">
      <c r="A41" s="16">
        <v>45426</v>
      </c>
      <c r="B41" s="16">
        <v>45427</v>
      </c>
      <c r="C41" s="17" t="s">
        <v>33</v>
      </c>
      <c r="D41" s="18" t="s">
        <v>76</v>
      </c>
      <c r="E41" s="19" t="s">
        <v>77</v>
      </c>
      <c r="F41" s="29">
        <v>25.001843000000001</v>
      </c>
      <c r="G41" s="21">
        <v>36</v>
      </c>
      <c r="H41" s="20">
        <f t="shared" si="0"/>
        <v>900.06634800000006</v>
      </c>
      <c r="I41" s="29">
        <v>25.001843000000001</v>
      </c>
      <c r="J41" s="22">
        <v>36</v>
      </c>
      <c r="K41" s="23">
        <f t="shared" si="2"/>
        <v>900.06634800000006</v>
      </c>
      <c r="L41" s="24">
        <v>36</v>
      </c>
      <c r="M41" s="30">
        <v>25.001843000000001</v>
      </c>
      <c r="N41" s="26">
        <f t="shared" si="1"/>
        <v>900.06634800000006</v>
      </c>
    </row>
    <row r="42" spans="1:14" s="27" customFormat="1" ht="15.6" x14ac:dyDescent="0.3">
      <c r="A42" s="16">
        <v>46099</v>
      </c>
      <c r="B42" s="16">
        <v>46099</v>
      </c>
      <c r="C42" s="17" t="s">
        <v>30</v>
      </c>
      <c r="D42" s="18" t="s">
        <v>78</v>
      </c>
      <c r="E42" s="19" t="s">
        <v>79</v>
      </c>
      <c r="F42" s="20">
        <v>605.11419999999998</v>
      </c>
      <c r="G42" s="21">
        <v>9</v>
      </c>
      <c r="H42" s="20">
        <f t="shared" si="0"/>
        <v>5446.0277999999998</v>
      </c>
      <c r="I42" s="20">
        <v>605.11419999999998</v>
      </c>
      <c r="J42" s="22">
        <v>8</v>
      </c>
      <c r="K42" s="23">
        <f t="shared" si="2"/>
        <v>4840.9135999999999</v>
      </c>
      <c r="L42" s="24">
        <v>13</v>
      </c>
      <c r="M42" s="25">
        <v>636.05055600000003</v>
      </c>
      <c r="N42" s="26">
        <f t="shared" si="1"/>
        <v>8268.657228</v>
      </c>
    </row>
    <row r="43" spans="1:14" s="27" customFormat="1" ht="15.6" x14ac:dyDescent="0.3">
      <c r="A43" s="16">
        <v>45608</v>
      </c>
      <c r="B43" s="16">
        <v>45608</v>
      </c>
      <c r="C43" s="17" t="s">
        <v>19</v>
      </c>
      <c r="D43" s="18" t="s">
        <v>80</v>
      </c>
      <c r="E43" s="19" t="s">
        <v>81</v>
      </c>
      <c r="F43" s="29">
        <v>75.743684209999998</v>
      </c>
      <c r="G43" s="21">
        <v>0</v>
      </c>
      <c r="H43" s="20">
        <f t="shared" si="0"/>
        <v>0</v>
      </c>
      <c r="I43" s="29">
        <v>75.743684209999998</v>
      </c>
      <c r="J43" s="28">
        <v>0</v>
      </c>
      <c r="K43" s="25">
        <f t="shared" si="2"/>
        <v>0</v>
      </c>
      <c r="L43" s="24">
        <v>0</v>
      </c>
      <c r="M43" s="30">
        <v>75.743684209999998</v>
      </c>
      <c r="N43" s="26">
        <f t="shared" si="1"/>
        <v>0</v>
      </c>
    </row>
    <row r="44" spans="1:14" s="27" customFormat="1" ht="15.6" x14ac:dyDescent="0.3">
      <c r="A44" s="16">
        <v>45952</v>
      </c>
      <c r="B44" s="16">
        <v>45952</v>
      </c>
      <c r="C44" s="17" t="s">
        <v>13</v>
      </c>
      <c r="D44" s="18" t="s">
        <v>82</v>
      </c>
      <c r="E44" s="19" t="s">
        <v>83</v>
      </c>
      <c r="F44" s="20">
        <v>680</v>
      </c>
      <c r="G44" s="21">
        <v>2</v>
      </c>
      <c r="H44" s="20">
        <f t="shared" si="0"/>
        <v>1360</v>
      </c>
      <c r="I44" s="20">
        <v>680</v>
      </c>
      <c r="J44" s="22">
        <v>1</v>
      </c>
      <c r="K44" s="23">
        <f t="shared" si="2"/>
        <v>680</v>
      </c>
      <c r="L44" s="24">
        <v>0</v>
      </c>
      <c r="M44" s="25">
        <v>680</v>
      </c>
      <c r="N44" s="26">
        <f t="shared" si="1"/>
        <v>0</v>
      </c>
    </row>
    <row r="45" spans="1:14" s="27" customFormat="1" ht="15.6" x14ac:dyDescent="0.3">
      <c r="A45" s="16">
        <v>45778</v>
      </c>
      <c r="B45" s="16">
        <v>45778</v>
      </c>
      <c r="C45" s="17" t="s">
        <v>13</v>
      </c>
      <c r="D45" s="18" t="s">
        <v>84</v>
      </c>
      <c r="E45" s="19" t="s">
        <v>85</v>
      </c>
      <c r="F45" s="20">
        <v>1.39</v>
      </c>
      <c r="G45" s="21">
        <v>99</v>
      </c>
      <c r="H45" s="20">
        <f t="shared" si="0"/>
        <v>137.60999999999999</v>
      </c>
      <c r="I45" s="20">
        <v>1.39</v>
      </c>
      <c r="J45" s="22">
        <v>96</v>
      </c>
      <c r="K45" s="23">
        <f t="shared" si="2"/>
        <v>133.44</v>
      </c>
      <c r="L45" s="24">
        <v>89</v>
      </c>
      <c r="M45" s="25">
        <v>1.39</v>
      </c>
      <c r="N45" s="26">
        <f t="shared" si="1"/>
        <v>123.71</v>
      </c>
    </row>
    <row r="46" spans="1:14" s="27" customFormat="1" ht="15.6" x14ac:dyDescent="0.3">
      <c r="A46" s="16">
        <v>46100</v>
      </c>
      <c r="B46" s="16">
        <v>46100</v>
      </c>
      <c r="C46" s="17" t="s">
        <v>16</v>
      </c>
      <c r="D46" s="18" t="s">
        <v>86</v>
      </c>
      <c r="E46" s="19" t="s">
        <v>87</v>
      </c>
      <c r="F46" s="20">
        <v>194.08600000000001</v>
      </c>
      <c r="G46" s="21">
        <v>23</v>
      </c>
      <c r="H46" s="20">
        <f t="shared" si="0"/>
        <v>4463.9780000000001</v>
      </c>
      <c r="I46" s="20">
        <v>194.08600000000001</v>
      </c>
      <c r="J46" s="22">
        <v>19</v>
      </c>
      <c r="K46" s="23">
        <f t="shared" si="2"/>
        <v>3687.634</v>
      </c>
      <c r="L46" s="24">
        <v>39</v>
      </c>
      <c r="M46" s="25">
        <v>201.01465099999999</v>
      </c>
      <c r="N46" s="26">
        <f t="shared" si="1"/>
        <v>7839.5713889999997</v>
      </c>
    </row>
    <row r="47" spans="1:14" s="27" customFormat="1" ht="15.6" x14ac:dyDescent="0.3">
      <c r="A47" s="16">
        <v>44487</v>
      </c>
      <c r="B47" s="16">
        <v>44487</v>
      </c>
      <c r="C47" s="17" t="s">
        <v>88</v>
      </c>
      <c r="D47" s="18" t="s">
        <v>89</v>
      </c>
      <c r="E47" s="19" t="s">
        <v>90</v>
      </c>
      <c r="F47" s="20">
        <v>584.1</v>
      </c>
      <c r="G47" s="21">
        <v>0</v>
      </c>
      <c r="H47" s="20">
        <f t="shared" si="0"/>
        <v>0</v>
      </c>
      <c r="I47" s="20">
        <v>584.1</v>
      </c>
      <c r="J47" s="28">
        <v>0</v>
      </c>
      <c r="K47" s="25">
        <f t="shared" si="2"/>
        <v>0</v>
      </c>
      <c r="L47" s="24">
        <v>0</v>
      </c>
      <c r="M47" s="25">
        <v>584.1</v>
      </c>
      <c r="N47" s="26">
        <f t="shared" si="1"/>
        <v>0</v>
      </c>
    </row>
    <row r="48" spans="1:14" s="27" customFormat="1" ht="15.6" x14ac:dyDescent="0.3">
      <c r="A48" s="16">
        <v>45812</v>
      </c>
      <c r="B48" s="16">
        <v>45813</v>
      </c>
      <c r="C48" s="17" t="s">
        <v>16</v>
      </c>
      <c r="D48" s="18" t="s">
        <v>91</v>
      </c>
      <c r="E48" s="19" t="s">
        <v>92</v>
      </c>
      <c r="F48" s="20">
        <v>1062</v>
      </c>
      <c r="G48" s="21">
        <v>1</v>
      </c>
      <c r="H48" s="20">
        <f t="shared" si="0"/>
        <v>1062</v>
      </c>
      <c r="I48" s="20">
        <v>1062</v>
      </c>
      <c r="J48" s="22">
        <v>0</v>
      </c>
      <c r="K48" s="23">
        <f t="shared" si="2"/>
        <v>0</v>
      </c>
      <c r="L48" s="24">
        <v>0</v>
      </c>
      <c r="M48" s="25">
        <v>1062</v>
      </c>
      <c r="N48" s="26">
        <f t="shared" si="1"/>
        <v>0</v>
      </c>
    </row>
    <row r="49" spans="1:14" s="27" customFormat="1" ht="15.6" x14ac:dyDescent="0.3">
      <c r="A49" s="16">
        <v>45988</v>
      </c>
      <c r="B49" s="16">
        <v>46100</v>
      </c>
      <c r="C49" s="17" t="s">
        <v>93</v>
      </c>
      <c r="D49" s="18" t="s">
        <v>94</v>
      </c>
      <c r="E49" s="19" t="s">
        <v>95</v>
      </c>
      <c r="F49" s="20">
        <v>1252.6153850000001</v>
      </c>
      <c r="G49" s="21">
        <v>3</v>
      </c>
      <c r="H49" s="20">
        <f t="shared" si="0"/>
        <v>3757.8461550000002</v>
      </c>
      <c r="I49" s="20">
        <v>1252.6153850000001</v>
      </c>
      <c r="J49" s="22">
        <v>0</v>
      </c>
      <c r="K49" s="23">
        <f t="shared" si="2"/>
        <v>0</v>
      </c>
      <c r="L49" s="24">
        <v>8</v>
      </c>
      <c r="M49" s="25">
        <v>1239</v>
      </c>
      <c r="N49" s="26">
        <f t="shared" si="1"/>
        <v>9912</v>
      </c>
    </row>
    <row r="50" spans="1:14" s="27" customFormat="1" ht="15.6" x14ac:dyDescent="0.3">
      <c r="A50" s="16">
        <v>44543</v>
      </c>
      <c r="B50" s="16">
        <v>44543</v>
      </c>
      <c r="C50" s="17" t="s">
        <v>96</v>
      </c>
      <c r="D50" s="18" t="s">
        <v>97</v>
      </c>
      <c r="E50" s="19" t="s">
        <v>98</v>
      </c>
      <c r="F50" s="20">
        <v>159.30000000000001</v>
      </c>
      <c r="G50" s="21">
        <v>0</v>
      </c>
      <c r="H50" s="20">
        <f t="shared" si="0"/>
        <v>0</v>
      </c>
      <c r="I50" s="20">
        <v>159.30000000000001</v>
      </c>
      <c r="J50" s="28">
        <v>0</v>
      </c>
      <c r="K50" s="25">
        <f t="shared" si="2"/>
        <v>0</v>
      </c>
      <c r="L50" s="24">
        <v>0</v>
      </c>
      <c r="M50" s="25">
        <v>159.30000000000001</v>
      </c>
      <c r="N50" s="26">
        <f t="shared" si="1"/>
        <v>0</v>
      </c>
    </row>
    <row r="51" spans="1:14" s="27" customFormat="1" ht="15.6" x14ac:dyDescent="0.3">
      <c r="A51" s="16">
        <v>45595</v>
      </c>
      <c r="B51" s="16">
        <v>45596</v>
      </c>
      <c r="C51" s="17" t="s">
        <v>16</v>
      </c>
      <c r="D51" s="18" t="s">
        <v>99</v>
      </c>
      <c r="E51" s="19" t="s">
        <v>100</v>
      </c>
      <c r="F51" s="20">
        <v>153.4</v>
      </c>
      <c r="G51" s="21">
        <v>5</v>
      </c>
      <c r="H51" s="20">
        <f t="shared" si="0"/>
        <v>767</v>
      </c>
      <c r="I51" s="20">
        <v>153.4</v>
      </c>
      <c r="J51" s="22">
        <v>5</v>
      </c>
      <c r="K51" s="23">
        <f t="shared" si="2"/>
        <v>767</v>
      </c>
      <c r="L51" s="24">
        <v>4</v>
      </c>
      <c r="M51" s="25">
        <v>153.4</v>
      </c>
      <c r="N51" s="26">
        <f t="shared" si="1"/>
        <v>613.6</v>
      </c>
    </row>
    <row r="52" spans="1:14" s="27" customFormat="1" ht="15.6" x14ac:dyDescent="0.3">
      <c r="A52" s="16">
        <v>44902</v>
      </c>
      <c r="B52" s="16">
        <v>44902</v>
      </c>
      <c r="C52" s="17" t="s">
        <v>16</v>
      </c>
      <c r="D52" s="18" t="s">
        <v>101</v>
      </c>
      <c r="E52" s="19" t="s">
        <v>102</v>
      </c>
      <c r="F52" s="20">
        <v>295</v>
      </c>
      <c r="G52" s="21">
        <v>2</v>
      </c>
      <c r="H52" s="20">
        <f t="shared" si="0"/>
        <v>590</v>
      </c>
      <c r="I52" s="20">
        <v>295</v>
      </c>
      <c r="J52" s="22">
        <v>2</v>
      </c>
      <c r="K52" s="23">
        <f t="shared" si="2"/>
        <v>590</v>
      </c>
      <c r="L52" s="24">
        <v>2</v>
      </c>
      <c r="M52" s="25">
        <v>295</v>
      </c>
      <c r="N52" s="26">
        <f t="shared" si="1"/>
        <v>590</v>
      </c>
    </row>
    <row r="53" spans="1:14" s="27" customFormat="1" ht="15.6" x14ac:dyDescent="0.3">
      <c r="A53" s="16">
        <v>45426</v>
      </c>
      <c r="B53" s="16">
        <v>45427</v>
      </c>
      <c r="C53" s="17" t="s">
        <v>16</v>
      </c>
      <c r="D53" s="18" t="s">
        <v>103</v>
      </c>
      <c r="E53" s="19" t="s">
        <v>104</v>
      </c>
      <c r="F53" s="20">
        <v>29.4511</v>
      </c>
      <c r="G53" s="21">
        <v>0</v>
      </c>
      <c r="H53" s="20">
        <f t="shared" si="0"/>
        <v>0</v>
      </c>
      <c r="I53" s="20">
        <v>29.4511</v>
      </c>
      <c r="J53" s="28">
        <v>0</v>
      </c>
      <c r="K53" s="25">
        <f t="shared" si="2"/>
        <v>0</v>
      </c>
      <c r="L53" s="24">
        <v>0</v>
      </c>
      <c r="M53" s="25">
        <v>29.4511</v>
      </c>
      <c r="N53" s="26">
        <f t="shared" si="1"/>
        <v>0</v>
      </c>
    </row>
    <row r="54" spans="1:14" s="27" customFormat="1" ht="15.6" x14ac:dyDescent="0.3">
      <c r="A54" s="16">
        <v>44755</v>
      </c>
      <c r="B54" s="16">
        <v>44755</v>
      </c>
      <c r="C54" s="17" t="s">
        <v>93</v>
      </c>
      <c r="D54" s="18" t="s">
        <v>105</v>
      </c>
      <c r="E54" s="19" t="s">
        <v>106</v>
      </c>
      <c r="F54" s="20">
        <v>408.254444444</v>
      </c>
      <c r="G54" s="21">
        <v>8</v>
      </c>
      <c r="H54" s="20">
        <f t="shared" si="0"/>
        <v>3266.035555552</v>
      </c>
      <c r="I54" s="20">
        <v>408.254444444</v>
      </c>
      <c r="J54" s="22">
        <v>8</v>
      </c>
      <c r="K54" s="23">
        <f t="shared" si="2"/>
        <v>3266.035555552</v>
      </c>
      <c r="L54" s="24">
        <v>8</v>
      </c>
      <c r="M54" s="25">
        <v>408.254444444</v>
      </c>
      <c r="N54" s="26">
        <f t="shared" si="1"/>
        <v>3266.035555552</v>
      </c>
    </row>
    <row r="55" spans="1:14" s="27" customFormat="1" ht="15.6" x14ac:dyDescent="0.3">
      <c r="A55" s="16">
        <v>44503</v>
      </c>
      <c r="B55" s="16">
        <v>44503</v>
      </c>
      <c r="C55" s="17" t="s">
        <v>13</v>
      </c>
      <c r="D55" s="18" t="s">
        <v>107</v>
      </c>
      <c r="E55" s="19" t="s">
        <v>108</v>
      </c>
      <c r="F55" s="20">
        <v>6.83</v>
      </c>
      <c r="G55" s="21">
        <v>30</v>
      </c>
      <c r="H55" s="20">
        <f t="shared" si="0"/>
        <v>204.9</v>
      </c>
      <c r="I55" s="20">
        <v>6.83</v>
      </c>
      <c r="J55" s="22">
        <v>30</v>
      </c>
      <c r="K55" s="23">
        <f t="shared" si="2"/>
        <v>204.9</v>
      </c>
      <c r="L55" s="24">
        <v>30</v>
      </c>
      <c r="M55" s="25">
        <v>6.83</v>
      </c>
      <c r="N55" s="26">
        <f t="shared" si="1"/>
        <v>204.9</v>
      </c>
    </row>
    <row r="56" spans="1:14" s="27" customFormat="1" ht="15.75" customHeight="1" x14ac:dyDescent="0.3">
      <c r="A56" s="16">
        <v>44547</v>
      </c>
      <c r="B56" s="16">
        <v>44547</v>
      </c>
      <c r="C56" s="17" t="s">
        <v>109</v>
      </c>
      <c r="D56" s="18" t="s">
        <v>110</v>
      </c>
      <c r="E56" s="19" t="s">
        <v>111</v>
      </c>
      <c r="F56" s="20">
        <v>1000</v>
      </c>
      <c r="G56" s="21">
        <v>0</v>
      </c>
      <c r="H56" s="20">
        <f t="shared" si="0"/>
        <v>0</v>
      </c>
      <c r="I56" s="20">
        <v>1000</v>
      </c>
      <c r="J56" s="28">
        <v>0</v>
      </c>
      <c r="K56" s="25">
        <f t="shared" si="2"/>
        <v>0</v>
      </c>
      <c r="L56" s="24">
        <v>0</v>
      </c>
      <c r="M56" s="25">
        <v>1000</v>
      </c>
      <c r="N56" s="26">
        <f t="shared" si="1"/>
        <v>0</v>
      </c>
    </row>
    <row r="57" spans="1:14" s="27" customFormat="1" ht="15.6" x14ac:dyDescent="0.3">
      <c r="A57" s="16">
        <v>46100</v>
      </c>
      <c r="B57" s="16">
        <v>46100</v>
      </c>
      <c r="C57" s="17" t="s">
        <v>33</v>
      </c>
      <c r="D57" s="18" t="s">
        <v>112</v>
      </c>
      <c r="E57" s="19" t="s">
        <v>113</v>
      </c>
      <c r="F57" s="20">
        <v>41.3</v>
      </c>
      <c r="G57" s="21">
        <v>11</v>
      </c>
      <c r="H57" s="20">
        <f t="shared" si="0"/>
        <v>454.29999999999995</v>
      </c>
      <c r="I57" s="20">
        <v>41.3</v>
      </c>
      <c r="J57" s="22">
        <v>10</v>
      </c>
      <c r="K57" s="23">
        <f t="shared" si="2"/>
        <v>413</v>
      </c>
      <c r="L57" s="24">
        <v>22</v>
      </c>
      <c r="M57" s="25">
        <v>47.736364000000002</v>
      </c>
      <c r="N57" s="26">
        <f t="shared" si="1"/>
        <v>1050.200008</v>
      </c>
    </row>
    <row r="58" spans="1:14" s="27" customFormat="1" ht="15.6" x14ac:dyDescent="0.3">
      <c r="A58" s="16">
        <v>45812</v>
      </c>
      <c r="B58" s="16">
        <v>45813</v>
      </c>
      <c r="C58" s="17" t="s">
        <v>33</v>
      </c>
      <c r="D58" s="18" t="s">
        <v>114</v>
      </c>
      <c r="E58" s="19" t="s">
        <v>115</v>
      </c>
      <c r="F58" s="20">
        <v>194.00545500000001</v>
      </c>
      <c r="G58" s="21">
        <v>12</v>
      </c>
      <c r="H58" s="20">
        <f t="shared" si="0"/>
        <v>2328.0654600000003</v>
      </c>
      <c r="I58" s="20">
        <v>194.00545500000001</v>
      </c>
      <c r="J58" s="22">
        <v>12</v>
      </c>
      <c r="K58" s="23">
        <f t="shared" si="2"/>
        <v>2328.0654600000003</v>
      </c>
      <c r="L58" s="24">
        <v>12</v>
      </c>
      <c r="M58" s="25">
        <v>194.00545500000001</v>
      </c>
      <c r="N58" s="26">
        <f t="shared" si="1"/>
        <v>2328.0654600000003</v>
      </c>
    </row>
    <row r="59" spans="1:14" s="27" customFormat="1" ht="15.6" x14ac:dyDescent="0.3">
      <c r="A59" s="16">
        <v>44904</v>
      </c>
      <c r="B59" s="16">
        <v>44904</v>
      </c>
      <c r="C59" s="17" t="s">
        <v>116</v>
      </c>
      <c r="D59" s="18" t="s">
        <v>117</v>
      </c>
      <c r="E59" s="19" t="s">
        <v>118</v>
      </c>
      <c r="F59" s="20">
        <v>450.73349200000001</v>
      </c>
      <c r="G59" s="21">
        <v>8</v>
      </c>
      <c r="H59" s="20">
        <f t="shared" si="0"/>
        <v>3605.8679360000001</v>
      </c>
      <c r="I59" s="20">
        <v>450.73349200000001</v>
      </c>
      <c r="J59" s="22">
        <v>5</v>
      </c>
      <c r="K59" s="23">
        <f t="shared" si="2"/>
        <v>2253.6674600000001</v>
      </c>
      <c r="L59" s="24">
        <v>5</v>
      </c>
      <c r="M59" s="25">
        <v>450.73349200000001</v>
      </c>
      <c r="N59" s="26">
        <f t="shared" si="1"/>
        <v>2253.6674600000001</v>
      </c>
    </row>
    <row r="60" spans="1:14" s="27" customFormat="1" ht="15.6" x14ac:dyDescent="0.3">
      <c r="A60" s="16">
        <v>46100</v>
      </c>
      <c r="B60" s="16">
        <v>46100</v>
      </c>
      <c r="C60" s="17" t="s">
        <v>16</v>
      </c>
      <c r="D60" s="18" t="s">
        <v>119</v>
      </c>
      <c r="E60" s="19" t="s">
        <v>120</v>
      </c>
      <c r="F60" s="20">
        <v>290.50473699999998</v>
      </c>
      <c r="G60" s="21">
        <v>3</v>
      </c>
      <c r="H60" s="20">
        <f t="shared" si="0"/>
        <v>871.51421099999993</v>
      </c>
      <c r="I60" s="20">
        <v>290.50473699999998</v>
      </c>
      <c r="J60" s="22">
        <v>0</v>
      </c>
      <c r="K60" s="23">
        <f t="shared" si="2"/>
        <v>0</v>
      </c>
      <c r="L60" s="24">
        <v>6</v>
      </c>
      <c r="M60" s="25">
        <v>129.80000000000001</v>
      </c>
      <c r="N60" s="26">
        <f t="shared" si="1"/>
        <v>778.80000000000007</v>
      </c>
    </row>
    <row r="61" spans="1:14" s="27" customFormat="1" ht="15.6" x14ac:dyDescent="0.3">
      <c r="A61" s="16">
        <v>45608</v>
      </c>
      <c r="B61" s="16">
        <v>45608</v>
      </c>
      <c r="C61" s="17" t="s">
        <v>19</v>
      </c>
      <c r="D61" s="18" t="s">
        <v>121</v>
      </c>
      <c r="E61" s="19" t="s">
        <v>122</v>
      </c>
      <c r="F61" s="20">
        <v>324.5</v>
      </c>
      <c r="G61" s="21">
        <v>2</v>
      </c>
      <c r="H61" s="20">
        <f t="shared" si="0"/>
        <v>649</v>
      </c>
      <c r="I61" s="20">
        <v>324.5</v>
      </c>
      <c r="J61" s="22">
        <v>2</v>
      </c>
      <c r="K61" s="23">
        <f t="shared" si="2"/>
        <v>649</v>
      </c>
      <c r="L61" s="24">
        <v>2</v>
      </c>
      <c r="M61" s="25">
        <v>324.5</v>
      </c>
      <c r="N61" s="26">
        <f t="shared" si="1"/>
        <v>649</v>
      </c>
    </row>
    <row r="62" spans="1:14" s="27" customFormat="1" ht="15.6" x14ac:dyDescent="0.3">
      <c r="A62" s="16">
        <v>44690</v>
      </c>
      <c r="B62" s="16">
        <v>44690</v>
      </c>
      <c r="C62" s="17" t="s">
        <v>19</v>
      </c>
      <c r="D62" s="18" t="s">
        <v>123</v>
      </c>
      <c r="E62" s="19" t="s">
        <v>124</v>
      </c>
      <c r="F62" s="20">
        <v>220.95500000000001</v>
      </c>
      <c r="G62" s="21">
        <v>0</v>
      </c>
      <c r="H62" s="20">
        <f t="shared" si="0"/>
        <v>0</v>
      </c>
      <c r="I62" s="20">
        <v>220.95500000000001</v>
      </c>
      <c r="J62" s="28">
        <v>0</v>
      </c>
      <c r="K62" s="25">
        <f t="shared" si="2"/>
        <v>0</v>
      </c>
      <c r="L62" s="24">
        <v>0</v>
      </c>
      <c r="M62" s="25">
        <v>220.95500000000001</v>
      </c>
      <c r="N62" s="26">
        <f t="shared" si="1"/>
        <v>0</v>
      </c>
    </row>
    <row r="63" spans="1:14" s="27" customFormat="1" ht="15.6" x14ac:dyDescent="0.3">
      <c r="A63" s="16">
        <v>44839</v>
      </c>
      <c r="B63" s="16">
        <v>44839</v>
      </c>
      <c r="C63" s="17" t="s">
        <v>33</v>
      </c>
      <c r="D63" s="18" t="s">
        <v>125</v>
      </c>
      <c r="E63" s="19" t="s">
        <v>126</v>
      </c>
      <c r="F63" s="20">
        <v>7.375</v>
      </c>
      <c r="G63" s="21">
        <v>0</v>
      </c>
      <c r="H63" s="20">
        <f t="shared" si="0"/>
        <v>0</v>
      </c>
      <c r="I63" s="20">
        <v>7.375</v>
      </c>
      <c r="J63" s="28">
        <v>0</v>
      </c>
      <c r="K63" s="25">
        <f t="shared" si="2"/>
        <v>0</v>
      </c>
      <c r="L63" s="24">
        <v>0</v>
      </c>
      <c r="M63" s="25">
        <v>7.375</v>
      </c>
      <c r="N63" s="26">
        <f t="shared" si="1"/>
        <v>0</v>
      </c>
    </row>
    <row r="64" spans="1:14" s="27" customFormat="1" ht="15.6" x14ac:dyDescent="0.3">
      <c r="A64" s="16">
        <v>44839</v>
      </c>
      <c r="B64" s="16">
        <v>44839</v>
      </c>
      <c r="C64" s="17" t="s">
        <v>33</v>
      </c>
      <c r="D64" s="18" t="s">
        <v>127</v>
      </c>
      <c r="E64" s="19" t="s">
        <v>128</v>
      </c>
      <c r="F64" s="20">
        <v>6.9773110000000003</v>
      </c>
      <c r="G64" s="21">
        <v>36</v>
      </c>
      <c r="H64" s="20">
        <f t="shared" si="0"/>
        <v>251.18319600000001</v>
      </c>
      <c r="I64" s="20">
        <v>6.9773110000000003</v>
      </c>
      <c r="J64" s="22">
        <v>6</v>
      </c>
      <c r="K64" s="23">
        <f t="shared" si="2"/>
        <v>41.863866000000002</v>
      </c>
      <c r="L64" s="24">
        <v>6</v>
      </c>
      <c r="M64" s="25">
        <v>6.9773110000000003</v>
      </c>
      <c r="N64" s="26">
        <f t="shared" si="1"/>
        <v>41.863866000000002</v>
      </c>
    </row>
    <row r="65" spans="1:14" s="27" customFormat="1" ht="15.6" x14ac:dyDescent="0.3">
      <c r="A65" s="16">
        <v>44544</v>
      </c>
      <c r="B65" s="16">
        <v>44544</v>
      </c>
      <c r="C65" s="17" t="s">
        <v>33</v>
      </c>
      <c r="D65" s="18" t="s">
        <v>129</v>
      </c>
      <c r="E65" s="19" t="s">
        <v>130</v>
      </c>
      <c r="F65" s="20">
        <v>5.87</v>
      </c>
      <c r="G65" s="21">
        <v>63</v>
      </c>
      <c r="H65" s="20">
        <f t="shared" si="0"/>
        <v>369.81</v>
      </c>
      <c r="I65" s="20">
        <v>5.87</v>
      </c>
      <c r="J65" s="22">
        <v>63</v>
      </c>
      <c r="K65" s="23">
        <f t="shared" si="2"/>
        <v>369.81</v>
      </c>
      <c r="L65" s="24">
        <v>57</v>
      </c>
      <c r="M65" s="25">
        <v>5.87</v>
      </c>
      <c r="N65" s="26">
        <f t="shared" si="1"/>
        <v>334.59000000000003</v>
      </c>
    </row>
    <row r="66" spans="1:14" s="27" customFormat="1" ht="15.75" customHeight="1" x14ac:dyDescent="0.3">
      <c r="A66" s="16">
        <v>44544</v>
      </c>
      <c r="B66" s="16">
        <v>44544</v>
      </c>
      <c r="C66" s="17" t="s">
        <v>33</v>
      </c>
      <c r="D66" s="18" t="s">
        <v>131</v>
      </c>
      <c r="E66" s="19" t="s">
        <v>132</v>
      </c>
      <c r="F66" s="20">
        <v>3.58</v>
      </c>
      <c r="G66" s="21">
        <v>1</v>
      </c>
      <c r="H66" s="20">
        <f t="shared" si="0"/>
        <v>3.58</v>
      </c>
      <c r="I66" s="20">
        <v>3.58</v>
      </c>
      <c r="J66" s="22">
        <v>1</v>
      </c>
      <c r="K66" s="23">
        <f t="shared" si="2"/>
        <v>3.58</v>
      </c>
      <c r="L66" s="24">
        <v>1</v>
      </c>
      <c r="M66" s="25">
        <v>3.58</v>
      </c>
      <c r="N66" s="26">
        <f t="shared" si="1"/>
        <v>3.58</v>
      </c>
    </row>
    <row r="67" spans="1:14" s="27" customFormat="1" ht="15.6" x14ac:dyDescent="0.3">
      <c r="A67" s="16">
        <v>46100</v>
      </c>
      <c r="B67" s="16">
        <v>46100</v>
      </c>
      <c r="C67" s="17" t="s">
        <v>16</v>
      </c>
      <c r="D67" s="18" t="s">
        <v>133</v>
      </c>
      <c r="E67" s="19" t="s">
        <v>90</v>
      </c>
      <c r="F67" s="20">
        <v>903.55555600000002</v>
      </c>
      <c r="G67" s="21">
        <v>9</v>
      </c>
      <c r="H67" s="20">
        <f t="shared" si="0"/>
        <v>8132.0000040000004</v>
      </c>
      <c r="I67" s="20">
        <v>903.55555600000002</v>
      </c>
      <c r="J67" s="22">
        <v>9</v>
      </c>
      <c r="K67" s="23">
        <f t="shared" si="2"/>
        <v>8132.0000040000004</v>
      </c>
      <c r="L67" s="24">
        <v>13</v>
      </c>
      <c r="M67" s="25">
        <v>778.13333299999999</v>
      </c>
      <c r="N67" s="26">
        <f t="shared" si="1"/>
        <v>10115.733329000001</v>
      </c>
    </row>
    <row r="68" spans="1:14" s="27" customFormat="1" ht="15.6" x14ac:dyDescent="0.3">
      <c r="A68" s="16">
        <v>45916</v>
      </c>
      <c r="B68" s="16">
        <v>45916</v>
      </c>
      <c r="C68" s="17" t="s">
        <v>33</v>
      </c>
      <c r="D68" s="18" t="s">
        <v>134</v>
      </c>
      <c r="E68" s="19" t="s">
        <v>135</v>
      </c>
      <c r="F68" s="29">
        <v>29.5</v>
      </c>
      <c r="G68" s="21">
        <v>19</v>
      </c>
      <c r="H68" s="20">
        <f t="shared" si="0"/>
        <v>560.5</v>
      </c>
      <c r="I68" s="29">
        <v>29.5</v>
      </c>
      <c r="J68" s="22">
        <v>19</v>
      </c>
      <c r="K68" s="23">
        <f t="shared" si="2"/>
        <v>560.5</v>
      </c>
      <c r="L68" s="24">
        <v>19</v>
      </c>
      <c r="M68" s="30">
        <v>29.5</v>
      </c>
      <c r="N68" s="26">
        <f t="shared" si="1"/>
        <v>560.5</v>
      </c>
    </row>
    <row r="69" spans="1:14" s="27" customFormat="1" ht="15.6" x14ac:dyDescent="0.3">
      <c r="A69" s="16">
        <v>44755</v>
      </c>
      <c r="B69" s="16">
        <v>44755</v>
      </c>
      <c r="C69" s="17" t="s">
        <v>33</v>
      </c>
      <c r="D69" s="18" t="s">
        <v>136</v>
      </c>
      <c r="E69" s="19" t="s">
        <v>137</v>
      </c>
      <c r="F69" s="20">
        <v>88.5</v>
      </c>
      <c r="G69" s="21">
        <v>6</v>
      </c>
      <c r="H69" s="20">
        <f t="shared" si="0"/>
        <v>531</v>
      </c>
      <c r="I69" s="20">
        <v>88.5</v>
      </c>
      <c r="J69" s="22">
        <v>6</v>
      </c>
      <c r="K69" s="23">
        <f t="shared" si="2"/>
        <v>531</v>
      </c>
      <c r="L69" s="24">
        <v>6</v>
      </c>
      <c r="M69" s="25">
        <v>88.5</v>
      </c>
      <c r="N69" s="26">
        <f t="shared" si="1"/>
        <v>531</v>
      </c>
    </row>
    <row r="70" spans="1:14" s="27" customFormat="1" ht="15.6" x14ac:dyDescent="0.3">
      <c r="A70" s="16">
        <v>45952</v>
      </c>
      <c r="B70" s="16">
        <v>45952</v>
      </c>
      <c r="C70" s="17" t="s">
        <v>13</v>
      </c>
      <c r="D70" s="18" t="s">
        <v>138</v>
      </c>
      <c r="E70" s="19" t="s">
        <v>139</v>
      </c>
      <c r="F70" s="20">
        <v>12.431772</v>
      </c>
      <c r="G70" s="21">
        <v>185</v>
      </c>
      <c r="H70" s="20">
        <f t="shared" si="0"/>
        <v>2299.8778200000002</v>
      </c>
      <c r="I70" s="20">
        <v>12.431772</v>
      </c>
      <c r="J70" s="22">
        <v>166</v>
      </c>
      <c r="K70" s="23">
        <f t="shared" si="2"/>
        <v>2063.674152</v>
      </c>
      <c r="L70" s="24">
        <v>82</v>
      </c>
      <c r="M70" s="25">
        <v>12.431772</v>
      </c>
      <c r="N70" s="26">
        <f t="shared" si="1"/>
        <v>1019.405304</v>
      </c>
    </row>
    <row r="71" spans="1:14" s="27" customFormat="1" ht="15.6" x14ac:dyDescent="0.3">
      <c r="A71" s="16">
        <v>46100</v>
      </c>
      <c r="B71" s="16">
        <v>46100</v>
      </c>
      <c r="C71" s="17" t="s">
        <v>16</v>
      </c>
      <c r="D71" s="18" t="s">
        <v>140</v>
      </c>
      <c r="E71" s="19" t="s">
        <v>141</v>
      </c>
      <c r="F71" s="29">
        <v>301.04121199999997</v>
      </c>
      <c r="G71" s="21">
        <v>0</v>
      </c>
      <c r="H71" s="20">
        <f t="shared" si="0"/>
        <v>0</v>
      </c>
      <c r="I71" s="29">
        <v>301.04121199999997</v>
      </c>
      <c r="J71" s="28">
        <v>0</v>
      </c>
      <c r="K71" s="25">
        <f t="shared" si="2"/>
        <v>0</v>
      </c>
      <c r="L71" s="24">
        <v>6</v>
      </c>
      <c r="M71" s="30">
        <v>129.80000000000001</v>
      </c>
      <c r="N71" s="26">
        <f t="shared" si="1"/>
        <v>778.80000000000007</v>
      </c>
    </row>
    <row r="72" spans="1:14" s="27" customFormat="1" ht="15.6" x14ac:dyDescent="0.3">
      <c r="A72" s="16">
        <v>45342</v>
      </c>
      <c r="B72" s="16">
        <v>45351</v>
      </c>
      <c r="C72" s="17" t="s">
        <v>116</v>
      </c>
      <c r="D72" s="18" t="s">
        <v>142</v>
      </c>
      <c r="E72" s="19" t="s">
        <v>143</v>
      </c>
      <c r="F72" s="20">
        <v>22.42</v>
      </c>
      <c r="G72" s="21">
        <v>18</v>
      </c>
      <c r="H72" s="20">
        <f t="shared" si="0"/>
        <v>403.56000000000006</v>
      </c>
      <c r="I72" s="20">
        <v>22.42</v>
      </c>
      <c r="J72" s="22">
        <v>18</v>
      </c>
      <c r="K72" s="23">
        <f t="shared" si="2"/>
        <v>403.56000000000006</v>
      </c>
      <c r="L72" s="24">
        <v>18</v>
      </c>
      <c r="M72" s="25">
        <v>22.42</v>
      </c>
      <c r="N72" s="26">
        <f t="shared" si="1"/>
        <v>403.56000000000006</v>
      </c>
    </row>
    <row r="73" spans="1:14" s="27" customFormat="1" ht="15.6" x14ac:dyDescent="0.3">
      <c r="A73" s="16">
        <v>43663</v>
      </c>
      <c r="B73" s="16">
        <v>43663</v>
      </c>
      <c r="C73" s="17" t="s">
        <v>33</v>
      </c>
      <c r="D73" s="18" t="s">
        <v>144</v>
      </c>
      <c r="E73" s="19" t="s">
        <v>145</v>
      </c>
      <c r="F73" s="29">
        <v>39</v>
      </c>
      <c r="G73" s="21">
        <v>2</v>
      </c>
      <c r="H73" s="20">
        <f t="shared" si="0"/>
        <v>78</v>
      </c>
      <c r="I73" s="29">
        <v>39</v>
      </c>
      <c r="J73" s="22">
        <v>2</v>
      </c>
      <c r="K73" s="23">
        <f t="shared" si="2"/>
        <v>78</v>
      </c>
      <c r="L73" s="24">
        <v>2</v>
      </c>
      <c r="M73" s="30">
        <v>39</v>
      </c>
      <c r="N73" s="26">
        <f t="shared" si="1"/>
        <v>78</v>
      </c>
    </row>
    <row r="74" spans="1:14" s="27" customFormat="1" ht="15.6" x14ac:dyDescent="0.3">
      <c r="A74" s="16">
        <v>44123</v>
      </c>
      <c r="B74" s="16">
        <v>44123</v>
      </c>
      <c r="C74" s="17" t="s">
        <v>33</v>
      </c>
      <c r="D74" s="18" t="s">
        <v>146</v>
      </c>
      <c r="E74" s="19" t="s">
        <v>147</v>
      </c>
      <c r="F74" s="29">
        <v>200</v>
      </c>
      <c r="G74" s="21">
        <v>1</v>
      </c>
      <c r="H74" s="20">
        <f t="shared" si="0"/>
        <v>200</v>
      </c>
      <c r="I74" s="29">
        <v>200</v>
      </c>
      <c r="J74" s="22">
        <v>1</v>
      </c>
      <c r="K74" s="23">
        <f t="shared" si="2"/>
        <v>200</v>
      </c>
      <c r="L74" s="24">
        <v>1</v>
      </c>
      <c r="M74" s="30">
        <v>200</v>
      </c>
      <c r="N74" s="26">
        <f t="shared" si="1"/>
        <v>200</v>
      </c>
    </row>
    <row r="75" spans="1:14" s="27" customFormat="1" ht="15.6" x14ac:dyDescent="0.3">
      <c r="A75" s="16">
        <v>45728</v>
      </c>
      <c r="B75" s="16">
        <v>45728</v>
      </c>
      <c r="C75" s="17" t="s">
        <v>33</v>
      </c>
      <c r="D75" s="18" t="s">
        <v>148</v>
      </c>
      <c r="E75" s="32" t="s">
        <v>149</v>
      </c>
      <c r="F75" s="29">
        <v>1300</v>
      </c>
      <c r="G75" s="21">
        <v>1</v>
      </c>
      <c r="H75" s="20">
        <f t="shared" si="0"/>
        <v>1300</v>
      </c>
      <c r="I75" s="29">
        <v>1300</v>
      </c>
      <c r="J75" s="22">
        <v>1</v>
      </c>
      <c r="K75" s="23">
        <f t="shared" si="2"/>
        <v>1300</v>
      </c>
      <c r="L75" s="24">
        <v>1</v>
      </c>
      <c r="M75" s="30">
        <v>1300</v>
      </c>
      <c r="N75" s="26">
        <f t="shared" si="1"/>
        <v>1300</v>
      </c>
    </row>
    <row r="76" spans="1:14" s="27" customFormat="1" ht="15.6" x14ac:dyDescent="0.3">
      <c r="A76" s="16">
        <v>44690</v>
      </c>
      <c r="B76" s="16">
        <v>44690</v>
      </c>
      <c r="C76" s="17" t="s">
        <v>19</v>
      </c>
      <c r="D76" s="18" t="s">
        <v>150</v>
      </c>
      <c r="E76" s="19" t="s">
        <v>151</v>
      </c>
      <c r="F76" s="20">
        <v>371.7</v>
      </c>
      <c r="G76" s="21">
        <v>0</v>
      </c>
      <c r="H76" s="20">
        <f t="shared" si="0"/>
        <v>0</v>
      </c>
      <c r="I76" s="20">
        <v>371.7</v>
      </c>
      <c r="J76" s="28">
        <v>0</v>
      </c>
      <c r="K76" s="25">
        <f t="shared" si="2"/>
        <v>0</v>
      </c>
      <c r="L76" s="24">
        <v>0</v>
      </c>
      <c r="M76" s="25">
        <v>371.7</v>
      </c>
      <c r="N76" s="26">
        <f t="shared" si="1"/>
        <v>0</v>
      </c>
    </row>
    <row r="77" spans="1:14" s="27" customFormat="1" ht="15.6" x14ac:dyDescent="0.3">
      <c r="A77" s="16">
        <v>44904</v>
      </c>
      <c r="B77" s="16">
        <v>44904</v>
      </c>
      <c r="C77" s="17" t="s">
        <v>33</v>
      </c>
      <c r="D77" s="18" t="s">
        <v>152</v>
      </c>
      <c r="E77" s="19" t="s">
        <v>153</v>
      </c>
      <c r="F77" s="29">
        <v>68.463182000000003</v>
      </c>
      <c r="G77" s="21">
        <v>6</v>
      </c>
      <c r="H77" s="20">
        <f t="shared" ref="H77:H140" si="3">F77*G77</f>
        <v>410.77909199999999</v>
      </c>
      <c r="I77" s="29">
        <v>68.463182000000003</v>
      </c>
      <c r="J77" s="22">
        <v>6</v>
      </c>
      <c r="K77" s="23">
        <f t="shared" si="2"/>
        <v>410.77909199999999</v>
      </c>
      <c r="L77" s="24">
        <v>6</v>
      </c>
      <c r="M77" s="30">
        <v>68.463182000000003</v>
      </c>
      <c r="N77" s="26">
        <f t="shared" si="1"/>
        <v>410.77909199999999</v>
      </c>
    </row>
    <row r="78" spans="1:14" s="27" customFormat="1" ht="15.6" x14ac:dyDescent="0.3">
      <c r="A78" s="16">
        <v>44904</v>
      </c>
      <c r="B78" s="16">
        <v>44904</v>
      </c>
      <c r="C78" s="17" t="s">
        <v>33</v>
      </c>
      <c r="D78" s="18" t="s">
        <v>154</v>
      </c>
      <c r="E78" s="19" t="s">
        <v>155</v>
      </c>
      <c r="F78" s="20">
        <v>89.297728000000006</v>
      </c>
      <c r="G78" s="21">
        <v>5</v>
      </c>
      <c r="H78" s="20">
        <f t="shared" si="3"/>
        <v>446.48864000000003</v>
      </c>
      <c r="I78" s="20">
        <v>89.297728000000006</v>
      </c>
      <c r="J78" s="22">
        <v>5</v>
      </c>
      <c r="K78" s="23">
        <f t="shared" si="2"/>
        <v>446.48864000000003</v>
      </c>
      <c r="L78" s="24">
        <v>5</v>
      </c>
      <c r="M78" s="25">
        <v>89.297728000000006</v>
      </c>
      <c r="N78" s="26">
        <f t="shared" ref="N78:N141" si="4">+L78*M78</f>
        <v>446.48864000000003</v>
      </c>
    </row>
    <row r="79" spans="1:14" s="27" customFormat="1" ht="15.6" x14ac:dyDescent="0.3">
      <c r="A79" s="16">
        <v>44755</v>
      </c>
      <c r="B79" s="16">
        <v>44755</v>
      </c>
      <c r="C79" s="17" t="s">
        <v>42</v>
      </c>
      <c r="D79" s="18" t="s">
        <v>156</v>
      </c>
      <c r="E79" s="31" t="s">
        <v>157</v>
      </c>
      <c r="F79" s="29">
        <v>476.72</v>
      </c>
      <c r="G79" s="21">
        <v>0</v>
      </c>
      <c r="H79" s="20">
        <f t="shared" si="3"/>
        <v>0</v>
      </c>
      <c r="I79" s="29">
        <v>476.72</v>
      </c>
      <c r="J79" s="28">
        <v>0</v>
      </c>
      <c r="K79" s="25">
        <f t="shared" ref="K79:K142" si="5">I79*J79</f>
        <v>0</v>
      </c>
      <c r="L79" s="24">
        <v>0</v>
      </c>
      <c r="M79" s="30">
        <v>476.72</v>
      </c>
      <c r="N79" s="26">
        <f t="shared" si="4"/>
        <v>0</v>
      </c>
    </row>
    <row r="80" spans="1:14" s="27" customFormat="1" ht="15.6" x14ac:dyDescent="0.3">
      <c r="A80" s="16">
        <v>45607</v>
      </c>
      <c r="B80" s="16">
        <v>45607</v>
      </c>
      <c r="C80" s="17" t="s">
        <v>33</v>
      </c>
      <c r="D80" s="18" t="s">
        <v>158</v>
      </c>
      <c r="E80" s="19" t="s">
        <v>159</v>
      </c>
      <c r="F80" s="29">
        <v>17.7</v>
      </c>
      <c r="G80" s="21">
        <v>1</v>
      </c>
      <c r="H80" s="20">
        <f t="shared" si="3"/>
        <v>17.7</v>
      </c>
      <c r="I80" s="29">
        <v>17.7</v>
      </c>
      <c r="J80" s="22">
        <v>1</v>
      </c>
      <c r="K80" s="23">
        <f>I80*J80</f>
        <v>17.7</v>
      </c>
      <c r="L80" s="24">
        <v>1</v>
      </c>
      <c r="M80" s="30">
        <v>17.7</v>
      </c>
      <c r="N80" s="26">
        <f t="shared" si="4"/>
        <v>17.7</v>
      </c>
    </row>
    <row r="81" spans="1:14" s="27" customFormat="1" ht="15.6" x14ac:dyDescent="0.3">
      <c r="A81" s="16">
        <v>45562</v>
      </c>
      <c r="B81" s="16">
        <v>45562</v>
      </c>
      <c r="C81" s="17" t="s">
        <v>42</v>
      </c>
      <c r="D81" s="18" t="s">
        <v>160</v>
      </c>
      <c r="E81" s="19" t="s">
        <v>161</v>
      </c>
      <c r="F81" s="33">
        <v>1386.5</v>
      </c>
      <c r="G81" s="21">
        <v>0</v>
      </c>
      <c r="H81" s="20">
        <f t="shared" si="3"/>
        <v>0</v>
      </c>
      <c r="I81" s="33">
        <v>1386.5</v>
      </c>
      <c r="J81" s="28">
        <v>0</v>
      </c>
      <c r="K81" s="25">
        <f t="shared" si="5"/>
        <v>0</v>
      </c>
      <c r="L81" s="24">
        <v>0</v>
      </c>
      <c r="M81" s="34">
        <v>1386.5</v>
      </c>
      <c r="N81" s="26">
        <f t="shared" si="4"/>
        <v>0</v>
      </c>
    </row>
    <row r="82" spans="1:14" s="27" customFormat="1" ht="15" customHeight="1" x14ac:dyDescent="0.3">
      <c r="A82" s="16">
        <v>43591</v>
      </c>
      <c r="B82" s="16">
        <v>43591</v>
      </c>
      <c r="C82" s="17" t="s">
        <v>33</v>
      </c>
      <c r="D82" s="18" t="s">
        <v>162</v>
      </c>
      <c r="E82" s="19" t="s">
        <v>163</v>
      </c>
      <c r="F82" s="29">
        <v>31.2</v>
      </c>
      <c r="G82" s="21">
        <v>14</v>
      </c>
      <c r="H82" s="20">
        <f t="shared" si="3"/>
        <v>436.8</v>
      </c>
      <c r="I82" s="29">
        <v>31.2</v>
      </c>
      <c r="J82" s="22">
        <v>14</v>
      </c>
      <c r="K82" s="23">
        <f t="shared" si="5"/>
        <v>436.8</v>
      </c>
      <c r="L82" s="24">
        <v>14</v>
      </c>
      <c r="M82" s="30">
        <v>31.2</v>
      </c>
      <c r="N82" s="26">
        <f t="shared" si="4"/>
        <v>436.8</v>
      </c>
    </row>
    <row r="83" spans="1:14" s="27" customFormat="1" ht="15.6" x14ac:dyDescent="0.3">
      <c r="A83" s="16">
        <v>45594</v>
      </c>
      <c r="B83" s="16">
        <v>45596</v>
      </c>
      <c r="C83" s="17" t="s">
        <v>13</v>
      </c>
      <c r="D83" s="18" t="s">
        <v>164</v>
      </c>
      <c r="E83" s="19" t="s">
        <v>165</v>
      </c>
      <c r="F83" s="20">
        <v>32.324559000000001</v>
      </c>
      <c r="G83" s="21">
        <v>446</v>
      </c>
      <c r="H83" s="20">
        <f t="shared" si="3"/>
        <v>14416.753314</v>
      </c>
      <c r="I83" s="20">
        <v>32.324559000000001</v>
      </c>
      <c r="J83" s="22">
        <v>446</v>
      </c>
      <c r="K83" s="23">
        <f t="shared" si="5"/>
        <v>14416.753314</v>
      </c>
      <c r="L83" s="24">
        <v>70</v>
      </c>
      <c r="M83" s="25">
        <v>32.324559000000001</v>
      </c>
      <c r="N83" s="26">
        <f t="shared" si="4"/>
        <v>2262.71913</v>
      </c>
    </row>
    <row r="84" spans="1:14" s="27" customFormat="1" ht="15.6" x14ac:dyDescent="0.3">
      <c r="A84" s="16">
        <v>45342</v>
      </c>
      <c r="B84" s="16">
        <v>45351</v>
      </c>
      <c r="C84" s="17" t="s">
        <v>116</v>
      </c>
      <c r="D84" s="18" t="s">
        <v>166</v>
      </c>
      <c r="E84" s="19" t="s">
        <v>167</v>
      </c>
      <c r="F84" s="20">
        <v>1524.166667</v>
      </c>
      <c r="G84" s="21">
        <v>8</v>
      </c>
      <c r="H84" s="20">
        <f t="shared" si="3"/>
        <v>12193.333336</v>
      </c>
      <c r="I84" s="20">
        <v>1524.166667</v>
      </c>
      <c r="J84" s="22">
        <v>8</v>
      </c>
      <c r="K84" s="23">
        <f t="shared" si="5"/>
        <v>12193.333336</v>
      </c>
      <c r="L84" s="24">
        <v>8</v>
      </c>
      <c r="M84" s="25">
        <v>1524.166667</v>
      </c>
      <c r="N84" s="26">
        <f t="shared" si="4"/>
        <v>12193.333336</v>
      </c>
    </row>
    <row r="85" spans="1:14" s="27" customFormat="1" ht="15.6" x14ac:dyDescent="0.3">
      <c r="A85" s="16">
        <v>44998</v>
      </c>
      <c r="B85" s="16">
        <v>45007</v>
      </c>
      <c r="C85" s="17" t="s">
        <v>16</v>
      </c>
      <c r="D85" s="18" t="s">
        <v>168</v>
      </c>
      <c r="E85" s="19" t="s">
        <v>169</v>
      </c>
      <c r="F85" s="20">
        <v>153.4</v>
      </c>
      <c r="G85" s="21">
        <v>0</v>
      </c>
      <c r="H85" s="20">
        <f t="shared" si="3"/>
        <v>0</v>
      </c>
      <c r="I85" s="20">
        <v>153.4</v>
      </c>
      <c r="J85" s="28">
        <v>0</v>
      </c>
      <c r="K85" s="25">
        <f t="shared" si="5"/>
        <v>0</v>
      </c>
      <c r="L85" s="24">
        <v>0</v>
      </c>
      <c r="M85" s="25">
        <v>153.4</v>
      </c>
      <c r="N85" s="26">
        <f t="shared" si="4"/>
        <v>0</v>
      </c>
    </row>
    <row r="86" spans="1:14" s="27" customFormat="1" ht="15.6" x14ac:dyDescent="0.3">
      <c r="A86" s="16">
        <v>46099</v>
      </c>
      <c r="B86" s="16">
        <v>46099</v>
      </c>
      <c r="C86" s="17" t="s">
        <v>30</v>
      </c>
      <c r="D86" s="18" t="s">
        <v>170</v>
      </c>
      <c r="E86" s="35" t="s">
        <v>171</v>
      </c>
      <c r="F86" s="20">
        <v>861.4</v>
      </c>
      <c r="G86" s="36">
        <v>2</v>
      </c>
      <c r="H86" s="20">
        <f t="shared" si="3"/>
        <v>1722.8</v>
      </c>
      <c r="I86" s="20">
        <v>861.4</v>
      </c>
      <c r="J86" s="37">
        <v>1</v>
      </c>
      <c r="K86" s="23">
        <f t="shared" si="5"/>
        <v>861.4</v>
      </c>
      <c r="L86" s="24">
        <v>4</v>
      </c>
      <c r="M86" s="25">
        <v>861.4</v>
      </c>
      <c r="N86" s="26">
        <f t="shared" si="4"/>
        <v>3445.6</v>
      </c>
    </row>
    <row r="87" spans="1:14" s="27" customFormat="1" ht="15.6" x14ac:dyDescent="0.3">
      <c r="A87" s="16">
        <v>45994</v>
      </c>
      <c r="B87" s="16">
        <v>45994</v>
      </c>
      <c r="C87" s="17" t="s">
        <v>19</v>
      </c>
      <c r="D87" s="18" t="s">
        <v>172</v>
      </c>
      <c r="E87" s="19" t="s">
        <v>173</v>
      </c>
      <c r="F87" s="20">
        <v>83.672700000000006</v>
      </c>
      <c r="G87" s="21">
        <v>5</v>
      </c>
      <c r="H87" s="20">
        <f t="shared" si="3"/>
        <v>418.36350000000004</v>
      </c>
      <c r="I87" s="20">
        <v>83.672700000000006</v>
      </c>
      <c r="J87" s="22">
        <v>5</v>
      </c>
      <c r="K87" s="23">
        <f t="shared" si="5"/>
        <v>418.36350000000004</v>
      </c>
      <c r="L87" s="24">
        <v>5</v>
      </c>
      <c r="M87" s="25">
        <v>83.672700000000006</v>
      </c>
      <c r="N87" s="26">
        <f t="shared" si="4"/>
        <v>418.36350000000004</v>
      </c>
    </row>
    <row r="88" spans="1:14" s="27" customFormat="1" ht="15.6" x14ac:dyDescent="0.3">
      <c r="A88" s="16">
        <v>45916</v>
      </c>
      <c r="B88" s="16">
        <v>45916</v>
      </c>
      <c r="C88" s="17" t="s">
        <v>33</v>
      </c>
      <c r="D88" s="18" t="s">
        <v>174</v>
      </c>
      <c r="E88" s="19" t="s">
        <v>175</v>
      </c>
      <c r="F88" s="20">
        <v>59</v>
      </c>
      <c r="G88" s="21">
        <v>10</v>
      </c>
      <c r="H88" s="20">
        <f t="shared" si="3"/>
        <v>590</v>
      </c>
      <c r="I88" s="20">
        <v>59</v>
      </c>
      <c r="J88" s="22">
        <v>10</v>
      </c>
      <c r="K88" s="23">
        <f t="shared" si="5"/>
        <v>590</v>
      </c>
      <c r="L88" s="24">
        <v>10</v>
      </c>
      <c r="M88" s="25">
        <v>59</v>
      </c>
      <c r="N88" s="26">
        <f t="shared" si="4"/>
        <v>590</v>
      </c>
    </row>
    <row r="89" spans="1:14" s="27" customFormat="1" ht="15.6" x14ac:dyDescent="0.3">
      <c r="A89" s="16">
        <v>45253</v>
      </c>
      <c r="B89" s="16">
        <v>45260</v>
      </c>
      <c r="C89" s="17" t="s">
        <v>33</v>
      </c>
      <c r="D89" s="18" t="s">
        <v>176</v>
      </c>
      <c r="E89" s="19" t="s">
        <v>177</v>
      </c>
      <c r="F89" s="20">
        <v>482.28</v>
      </c>
      <c r="G89" s="21">
        <v>5</v>
      </c>
      <c r="H89" s="20">
        <f t="shared" si="3"/>
        <v>2411.3999999999996</v>
      </c>
      <c r="I89" s="20">
        <v>482.28</v>
      </c>
      <c r="J89" s="22">
        <v>5</v>
      </c>
      <c r="K89" s="23">
        <f t="shared" si="5"/>
        <v>2411.3999999999996</v>
      </c>
      <c r="L89" s="24">
        <v>5</v>
      </c>
      <c r="M89" s="25">
        <v>482.28</v>
      </c>
      <c r="N89" s="26">
        <f t="shared" si="4"/>
        <v>2411.3999999999996</v>
      </c>
    </row>
    <row r="90" spans="1:14" s="27" customFormat="1" ht="15.6" x14ac:dyDescent="0.3">
      <c r="A90" s="16">
        <v>45054</v>
      </c>
      <c r="B90" s="16">
        <v>45077</v>
      </c>
      <c r="C90" s="17" t="s">
        <v>33</v>
      </c>
      <c r="D90" s="18" t="s">
        <v>178</v>
      </c>
      <c r="E90" s="19" t="s">
        <v>179</v>
      </c>
      <c r="F90" s="20">
        <v>409.998334</v>
      </c>
      <c r="G90" s="21">
        <v>5</v>
      </c>
      <c r="H90" s="20">
        <f t="shared" si="3"/>
        <v>2049.9916699999999</v>
      </c>
      <c r="I90" s="20">
        <v>409.998334</v>
      </c>
      <c r="J90" s="22">
        <v>5</v>
      </c>
      <c r="K90" s="23">
        <f t="shared" si="5"/>
        <v>2049.9916699999999</v>
      </c>
      <c r="L90" s="24">
        <v>5</v>
      </c>
      <c r="M90" s="25">
        <v>409.998334</v>
      </c>
      <c r="N90" s="26">
        <f t="shared" si="4"/>
        <v>2049.9916699999999</v>
      </c>
    </row>
    <row r="91" spans="1:14" s="27" customFormat="1" ht="15.6" x14ac:dyDescent="0.3">
      <c r="A91" s="16">
        <v>45054</v>
      </c>
      <c r="B91" s="16">
        <v>45077</v>
      </c>
      <c r="C91" s="17" t="s">
        <v>33</v>
      </c>
      <c r="D91" s="18" t="s">
        <v>180</v>
      </c>
      <c r="E91" s="19" t="s">
        <v>181</v>
      </c>
      <c r="F91" s="20">
        <v>454.19833399999999</v>
      </c>
      <c r="G91" s="21">
        <v>5</v>
      </c>
      <c r="H91" s="20">
        <f t="shared" si="3"/>
        <v>2270.9916699999999</v>
      </c>
      <c r="I91" s="20">
        <v>454.19833399999999</v>
      </c>
      <c r="J91" s="22">
        <v>5</v>
      </c>
      <c r="K91" s="23">
        <f t="shared" si="5"/>
        <v>2270.9916699999999</v>
      </c>
      <c r="L91" s="24">
        <v>5</v>
      </c>
      <c r="M91" s="25">
        <v>454.19833399999999</v>
      </c>
      <c r="N91" s="26">
        <f t="shared" si="4"/>
        <v>2270.9916699999999</v>
      </c>
    </row>
    <row r="92" spans="1:14" s="27" customFormat="1" ht="15.6" x14ac:dyDescent="0.3">
      <c r="A92" s="16">
        <v>45253</v>
      </c>
      <c r="B92" s="16">
        <v>45260</v>
      </c>
      <c r="C92" s="17" t="s">
        <v>33</v>
      </c>
      <c r="D92" s="18" t="s">
        <v>182</v>
      </c>
      <c r="E92" s="19" t="s">
        <v>183</v>
      </c>
      <c r="F92" s="20">
        <v>468.19499999999999</v>
      </c>
      <c r="G92" s="21">
        <v>5</v>
      </c>
      <c r="H92" s="20">
        <f t="shared" si="3"/>
        <v>2340.9749999999999</v>
      </c>
      <c r="I92" s="20">
        <v>468.19499999999999</v>
      </c>
      <c r="J92" s="22">
        <v>5</v>
      </c>
      <c r="K92" s="23">
        <f t="shared" si="5"/>
        <v>2340.9749999999999</v>
      </c>
      <c r="L92" s="24">
        <v>5</v>
      </c>
      <c r="M92" s="25">
        <v>468.19499999999999</v>
      </c>
      <c r="N92" s="26">
        <f t="shared" si="4"/>
        <v>2340.9749999999999</v>
      </c>
    </row>
    <row r="93" spans="1:14" s="27" customFormat="1" ht="15.6" x14ac:dyDescent="0.3">
      <c r="A93" s="16">
        <v>45342</v>
      </c>
      <c r="B93" s="16">
        <v>45351</v>
      </c>
      <c r="C93" s="17" t="s">
        <v>33</v>
      </c>
      <c r="D93" s="18" t="s">
        <v>184</v>
      </c>
      <c r="E93" s="19" t="s">
        <v>185</v>
      </c>
      <c r="F93" s="20">
        <v>47.07</v>
      </c>
      <c r="G93" s="21">
        <v>12</v>
      </c>
      <c r="H93" s="20">
        <f t="shared" si="3"/>
        <v>564.84</v>
      </c>
      <c r="I93" s="20">
        <v>47.07</v>
      </c>
      <c r="J93" s="22">
        <v>12</v>
      </c>
      <c r="K93" s="23">
        <f t="shared" si="5"/>
        <v>564.84</v>
      </c>
      <c r="L93" s="24">
        <v>12</v>
      </c>
      <c r="M93" s="25">
        <v>47.07</v>
      </c>
      <c r="N93" s="26">
        <f t="shared" si="4"/>
        <v>564.84</v>
      </c>
    </row>
    <row r="94" spans="1:14" s="27" customFormat="1" ht="15.6" x14ac:dyDescent="0.3">
      <c r="A94" s="16">
        <v>44902</v>
      </c>
      <c r="B94" s="16">
        <v>44902</v>
      </c>
      <c r="C94" s="17" t="s">
        <v>16</v>
      </c>
      <c r="D94" s="18" t="s">
        <v>186</v>
      </c>
      <c r="E94" s="19" t="s">
        <v>187</v>
      </c>
      <c r="F94" s="20">
        <v>75.530741000000006</v>
      </c>
      <c r="G94" s="21">
        <v>1</v>
      </c>
      <c r="H94" s="20">
        <f t="shared" si="3"/>
        <v>75.530741000000006</v>
      </c>
      <c r="I94" s="20">
        <v>75.530741000000006</v>
      </c>
      <c r="J94" s="22">
        <v>1</v>
      </c>
      <c r="K94" s="23">
        <f t="shared" si="5"/>
        <v>75.530741000000006</v>
      </c>
      <c r="L94" s="24">
        <v>1</v>
      </c>
      <c r="M94" s="25">
        <v>75.530741000000006</v>
      </c>
      <c r="N94" s="26">
        <f t="shared" si="4"/>
        <v>75.530741000000006</v>
      </c>
    </row>
    <row r="95" spans="1:14" s="27" customFormat="1" ht="15.6" x14ac:dyDescent="0.3">
      <c r="A95" s="16">
        <v>45988</v>
      </c>
      <c r="B95" s="16">
        <v>45988</v>
      </c>
      <c r="C95" s="17" t="s">
        <v>16</v>
      </c>
      <c r="D95" s="18" t="s">
        <v>188</v>
      </c>
      <c r="E95" s="19" t="s">
        <v>189</v>
      </c>
      <c r="F95" s="20">
        <v>53.1</v>
      </c>
      <c r="G95" s="21">
        <v>8</v>
      </c>
      <c r="H95" s="20">
        <f t="shared" si="3"/>
        <v>424.8</v>
      </c>
      <c r="I95" s="20">
        <v>53.1</v>
      </c>
      <c r="J95" s="22">
        <v>6</v>
      </c>
      <c r="K95" s="23">
        <f t="shared" si="5"/>
        <v>318.60000000000002</v>
      </c>
      <c r="L95" s="24">
        <v>5</v>
      </c>
      <c r="M95" s="25">
        <v>53.1</v>
      </c>
      <c r="N95" s="26">
        <f t="shared" si="4"/>
        <v>265.5</v>
      </c>
    </row>
    <row r="96" spans="1:14" s="27" customFormat="1" ht="15.6" x14ac:dyDescent="0.3">
      <c r="A96" s="16">
        <v>44912</v>
      </c>
      <c r="B96" s="16">
        <v>44912</v>
      </c>
      <c r="C96" s="17" t="s">
        <v>33</v>
      </c>
      <c r="D96" s="18" t="s">
        <v>190</v>
      </c>
      <c r="E96" s="19" t="s">
        <v>191</v>
      </c>
      <c r="F96" s="20">
        <v>3702.25</v>
      </c>
      <c r="G96" s="21">
        <v>2</v>
      </c>
      <c r="H96" s="20">
        <f t="shared" si="3"/>
        <v>7404.5</v>
      </c>
      <c r="I96" s="20">
        <v>3702.25</v>
      </c>
      <c r="J96" s="22">
        <v>2</v>
      </c>
      <c r="K96" s="23">
        <f t="shared" si="5"/>
        <v>7404.5</v>
      </c>
      <c r="L96" s="24">
        <v>2</v>
      </c>
      <c r="M96" s="25">
        <v>3702.25</v>
      </c>
      <c r="N96" s="26">
        <f t="shared" si="4"/>
        <v>7404.5</v>
      </c>
    </row>
    <row r="97" spans="1:14" s="27" customFormat="1" ht="15.6" x14ac:dyDescent="0.3">
      <c r="A97" s="16">
        <v>45778</v>
      </c>
      <c r="B97" s="16">
        <v>45778</v>
      </c>
      <c r="C97" s="17" t="s">
        <v>33</v>
      </c>
      <c r="D97" s="18" t="s">
        <v>192</v>
      </c>
      <c r="E97" s="19" t="s">
        <v>193</v>
      </c>
      <c r="F97" s="20">
        <v>5336.7075000000004</v>
      </c>
      <c r="G97" s="21">
        <v>2</v>
      </c>
      <c r="H97" s="20">
        <f t="shared" si="3"/>
        <v>10673.415000000001</v>
      </c>
      <c r="I97" s="20">
        <v>5336.7075000000004</v>
      </c>
      <c r="J97" s="22">
        <v>2</v>
      </c>
      <c r="K97" s="23">
        <f t="shared" si="5"/>
        <v>10673.415000000001</v>
      </c>
      <c r="L97" s="24">
        <v>1</v>
      </c>
      <c r="M97" s="25">
        <v>5336.7075000000004</v>
      </c>
      <c r="N97" s="26">
        <f t="shared" si="4"/>
        <v>5336.7075000000004</v>
      </c>
    </row>
    <row r="98" spans="1:14" s="27" customFormat="1" ht="15.6" x14ac:dyDescent="0.3">
      <c r="A98" s="16">
        <v>45608</v>
      </c>
      <c r="B98" s="16">
        <v>45608</v>
      </c>
      <c r="C98" s="17" t="s">
        <v>33</v>
      </c>
      <c r="D98" s="18" t="s">
        <v>194</v>
      </c>
      <c r="E98" s="19" t="s">
        <v>195</v>
      </c>
      <c r="F98" s="20">
        <v>6455.1333329999998</v>
      </c>
      <c r="G98" s="21">
        <v>2</v>
      </c>
      <c r="H98" s="20">
        <f t="shared" si="3"/>
        <v>12910.266666</v>
      </c>
      <c r="I98" s="20">
        <v>6455.1333329999998</v>
      </c>
      <c r="J98" s="22">
        <v>2</v>
      </c>
      <c r="K98" s="23">
        <f t="shared" si="5"/>
        <v>12910.266666</v>
      </c>
      <c r="L98" s="24">
        <v>2</v>
      </c>
      <c r="M98" s="25">
        <v>6455.1333329999998</v>
      </c>
      <c r="N98" s="26">
        <f t="shared" si="4"/>
        <v>12910.266666</v>
      </c>
    </row>
    <row r="99" spans="1:14" s="27" customFormat="1" ht="15.6" x14ac:dyDescent="0.3">
      <c r="A99" s="16">
        <v>45778</v>
      </c>
      <c r="B99" s="16">
        <v>45778</v>
      </c>
      <c r="C99" s="17" t="s">
        <v>33</v>
      </c>
      <c r="D99" s="18" t="s">
        <v>196</v>
      </c>
      <c r="E99" s="19" t="s">
        <v>197</v>
      </c>
      <c r="F99" s="20">
        <v>7161.15</v>
      </c>
      <c r="G99" s="21">
        <v>2</v>
      </c>
      <c r="H99" s="20">
        <f t="shared" si="3"/>
        <v>14322.3</v>
      </c>
      <c r="I99" s="20">
        <v>7161.15</v>
      </c>
      <c r="J99" s="22">
        <v>2</v>
      </c>
      <c r="K99" s="23">
        <f t="shared" si="5"/>
        <v>14322.3</v>
      </c>
      <c r="L99" s="24">
        <v>2</v>
      </c>
      <c r="M99" s="25">
        <v>7161.15</v>
      </c>
      <c r="N99" s="26">
        <f t="shared" si="4"/>
        <v>14322.3</v>
      </c>
    </row>
    <row r="100" spans="1:14" s="27" customFormat="1" ht="15.6" x14ac:dyDescent="0.3">
      <c r="A100" s="16">
        <v>45778</v>
      </c>
      <c r="B100" s="16">
        <v>45778</v>
      </c>
      <c r="C100" s="17" t="s">
        <v>33</v>
      </c>
      <c r="D100" s="18" t="s">
        <v>198</v>
      </c>
      <c r="E100" s="19" t="s">
        <v>199</v>
      </c>
      <c r="F100" s="20">
        <v>8777.44</v>
      </c>
      <c r="G100" s="21">
        <v>0</v>
      </c>
      <c r="H100" s="20">
        <f t="shared" si="3"/>
        <v>0</v>
      </c>
      <c r="I100" s="20">
        <v>8777.44</v>
      </c>
      <c r="J100" s="28">
        <v>0</v>
      </c>
      <c r="K100" s="25">
        <f t="shared" si="5"/>
        <v>0</v>
      </c>
      <c r="L100" s="24">
        <v>0</v>
      </c>
      <c r="M100" s="25">
        <v>8777.44</v>
      </c>
      <c r="N100" s="26">
        <f t="shared" si="4"/>
        <v>0</v>
      </c>
    </row>
    <row r="101" spans="1:14" s="27" customFormat="1" ht="15.6" x14ac:dyDescent="0.3">
      <c r="A101" s="16">
        <v>44123</v>
      </c>
      <c r="B101" s="16">
        <v>44123</v>
      </c>
      <c r="C101" s="17" t="s">
        <v>33</v>
      </c>
      <c r="D101" s="18" t="s">
        <v>200</v>
      </c>
      <c r="E101" s="19" t="s">
        <v>201</v>
      </c>
      <c r="F101" s="29">
        <v>949.995</v>
      </c>
      <c r="G101" s="21">
        <v>3</v>
      </c>
      <c r="H101" s="20">
        <f t="shared" si="3"/>
        <v>2849.9850000000001</v>
      </c>
      <c r="I101" s="29">
        <v>949.995</v>
      </c>
      <c r="J101" s="22">
        <v>3</v>
      </c>
      <c r="K101" s="23">
        <f>I101*J101</f>
        <v>2849.9850000000001</v>
      </c>
      <c r="L101" s="24">
        <v>3</v>
      </c>
      <c r="M101" s="30">
        <v>949.995</v>
      </c>
      <c r="N101" s="26">
        <f t="shared" si="4"/>
        <v>2849.9850000000001</v>
      </c>
    </row>
    <row r="102" spans="1:14" s="27" customFormat="1" ht="15.6" x14ac:dyDescent="0.3">
      <c r="A102" s="16">
        <v>45448</v>
      </c>
      <c r="B102" s="16">
        <v>45453</v>
      </c>
      <c r="C102" s="17" t="s">
        <v>19</v>
      </c>
      <c r="D102" s="18" t="s">
        <v>202</v>
      </c>
      <c r="E102" s="19" t="s">
        <v>203</v>
      </c>
      <c r="F102" s="33">
        <v>3472.665</v>
      </c>
      <c r="G102" s="21">
        <v>0</v>
      </c>
      <c r="H102" s="20">
        <f t="shared" si="3"/>
        <v>0</v>
      </c>
      <c r="I102" s="33">
        <v>3472.665</v>
      </c>
      <c r="J102" s="28">
        <v>0</v>
      </c>
      <c r="K102" s="25">
        <f t="shared" si="5"/>
        <v>0</v>
      </c>
      <c r="L102" s="24">
        <v>0</v>
      </c>
      <c r="M102" s="34">
        <v>3472.665</v>
      </c>
      <c r="N102" s="26">
        <f t="shared" si="4"/>
        <v>0</v>
      </c>
    </row>
    <row r="103" spans="1:14" s="27" customFormat="1" ht="15.6" x14ac:dyDescent="0.3">
      <c r="A103" s="16">
        <v>45608</v>
      </c>
      <c r="B103" s="16">
        <v>45608</v>
      </c>
      <c r="C103" s="17" t="s">
        <v>19</v>
      </c>
      <c r="D103" s="18" t="s">
        <v>204</v>
      </c>
      <c r="E103" s="19" t="s">
        <v>205</v>
      </c>
      <c r="F103" s="29">
        <v>2430.0100000000002</v>
      </c>
      <c r="G103" s="21">
        <v>1</v>
      </c>
      <c r="H103" s="20">
        <f t="shared" si="3"/>
        <v>2430.0100000000002</v>
      </c>
      <c r="I103" s="29">
        <v>2430.0100000000002</v>
      </c>
      <c r="J103" s="22">
        <v>1</v>
      </c>
      <c r="K103" s="23">
        <f t="shared" si="5"/>
        <v>2430.0100000000002</v>
      </c>
      <c r="L103" s="24">
        <v>1</v>
      </c>
      <c r="M103" s="30">
        <v>2430.0100000000002</v>
      </c>
      <c r="N103" s="26">
        <f t="shared" si="4"/>
        <v>2430.0100000000002</v>
      </c>
    </row>
    <row r="104" spans="1:14" s="27" customFormat="1" ht="15.6" x14ac:dyDescent="0.3">
      <c r="A104" s="16">
        <v>46099</v>
      </c>
      <c r="B104" s="16">
        <v>46099</v>
      </c>
      <c r="C104" s="17" t="s">
        <v>19</v>
      </c>
      <c r="D104" s="18" t="s">
        <v>206</v>
      </c>
      <c r="E104" s="31" t="s">
        <v>207</v>
      </c>
      <c r="F104" s="20">
        <v>110.92</v>
      </c>
      <c r="G104" s="21">
        <v>128</v>
      </c>
      <c r="H104" s="20">
        <f t="shared" si="3"/>
        <v>14197.76</v>
      </c>
      <c r="I104" s="20">
        <v>110.92</v>
      </c>
      <c r="J104" s="22">
        <v>87</v>
      </c>
      <c r="K104" s="23">
        <f t="shared" si="5"/>
        <v>9650.0400000000009</v>
      </c>
      <c r="L104" s="24">
        <v>142</v>
      </c>
      <c r="M104" s="38">
        <v>114.513957</v>
      </c>
      <c r="N104" s="26">
        <f t="shared" si="4"/>
        <v>16260.981894</v>
      </c>
    </row>
    <row r="105" spans="1:14" s="27" customFormat="1" ht="15.6" x14ac:dyDescent="0.3">
      <c r="A105" s="16">
        <v>45594</v>
      </c>
      <c r="B105" s="16">
        <v>45596</v>
      </c>
      <c r="C105" s="17" t="s">
        <v>13</v>
      </c>
      <c r="D105" s="18" t="s">
        <v>208</v>
      </c>
      <c r="E105" s="19" t="s">
        <v>209</v>
      </c>
      <c r="F105" s="20">
        <v>1014</v>
      </c>
      <c r="G105" s="21">
        <v>0</v>
      </c>
      <c r="H105" s="20">
        <f t="shared" si="3"/>
        <v>0</v>
      </c>
      <c r="I105" s="20">
        <v>1014</v>
      </c>
      <c r="J105" s="28">
        <v>0</v>
      </c>
      <c r="K105" s="25">
        <f t="shared" si="5"/>
        <v>0</v>
      </c>
      <c r="L105" s="24">
        <v>0</v>
      </c>
      <c r="M105" s="25">
        <v>1014</v>
      </c>
      <c r="N105" s="26">
        <f t="shared" si="4"/>
        <v>0</v>
      </c>
    </row>
    <row r="106" spans="1:14" s="27" customFormat="1" ht="15.6" x14ac:dyDescent="0.3">
      <c r="A106" s="16">
        <v>45511</v>
      </c>
      <c r="B106" s="16">
        <v>45524</v>
      </c>
      <c r="C106" s="17" t="s">
        <v>16</v>
      </c>
      <c r="D106" s="18" t="s">
        <v>210</v>
      </c>
      <c r="E106" s="19" t="s">
        <v>211</v>
      </c>
      <c r="F106" s="20">
        <v>413</v>
      </c>
      <c r="G106" s="21">
        <v>1</v>
      </c>
      <c r="H106" s="20">
        <f t="shared" si="3"/>
        <v>413</v>
      </c>
      <c r="I106" s="20">
        <v>413</v>
      </c>
      <c r="J106" s="22">
        <v>0</v>
      </c>
      <c r="K106" s="23">
        <f t="shared" si="5"/>
        <v>0</v>
      </c>
      <c r="L106" s="24">
        <v>0</v>
      </c>
      <c r="M106" s="25">
        <v>413</v>
      </c>
      <c r="N106" s="26">
        <f t="shared" si="4"/>
        <v>0</v>
      </c>
    </row>
    <row r="107" spans="1:14" s="27" customFormat="1" ht="15.6" x14ac:dyDescent="0.3">
      <c r="A107" s="16">
        <v>45595</v>
      </c>
      <c r="B107" s="16">
        <v>45596</v>
      </c>
      <c r="C107" s="17" t="s">
        <v>33</v>
      </c>
      <c r="D107" s="18" t="s">
        <v>212</v>
      </c>
      <c r="E107" s="19" t="s">
        <v>213</v>
      </c>
      <c r="F107" s="20">
        <v>354</v>
      </c>
      <c r="G107" s="21">
        <v>5</v>
      </c>
      <c r="H107" s="20">
        <f t="shared" si="3"/>
        <v>1770</v>
      </c>
      <c r="I107" s="20">
        <v>354</v>
      </c>
      <c r="J107" s="22">
        <v>4</v>
      </c>
      <c r="K107" s="23">
        <f t="shared" si="5"/>
        <v>1416</v>
      </c>
      <c r="L107" s="24">
        <v>3</v>
      </c>
      <c r="M107" s="25">
        <v>354</v>
      </c>
      <c r="N107" s="26">
        <f t="shared" si="4"/>
        <v>1062</v>
      </c>
    </row>
    <row r="108" spans="1:14" s="27" customFormat="1" ht="15.6" x14ac:dyDescent="0.3">
      <c r="A108" s="16">
        <v>46100</v>
      </c>
      <c r="B108" s="16">
        <v>46100</v>
      </c>
      <c r="C108" s="17" t="s">
        <v>33</v>
      </c>
      <c r="D108" s="18" t="s">
        <v>214</v>
      </c>
      <c r="E108" s="19" t="s">
        <v>215</v>
      </c>
      <c r="F108" s="29">
        <v>476.67</v>
      </c>
      <c r="G108" s="21">
        <v>3</v>
      </c>
      <c r="H108" s="20">
        <f t="shared" si="3"/>
        <v>1430.01</v>
      </c>
      <c r="I108" s="29">
        <v>476.67</v>
      </c>
      <c r="J108" s="22">
        <v>3</v>
      </c>
      <c r="K108" s="23">
        <f t="shared" si="5"/>
        <v>1430.01</v>
      </c>
      <c r="L108" s="24">
        <v>5</v>
      </c>
      <c r="M108" s="30">
        <v>473.75125000000003</v>
      </c>
      <c r="N108" s="26">
        <f t="shared" si="4"/>
        <v>2368.7562500000004</v>
      </c>
    </row>
    <row r="109" spans="1:14" s="27" customFormat="1" ht="15.6" x14ac:dyDescent="0.3">
      <c r="A109" s="16">
        <v>46100</v>
      </c>
      <c r="B109" s="16">
        <v>45607</v>
      </c>
      <c r="C109" s="17" t="s">
        <v>33</v>
      </c>
      <c r="D109" s="18" t="s">
        <v>216</v>
      </c>
      <c r="E109" s="19" t="s">
        <v>217</v>
      </c>
      <c r="F109" s="29">
        <v>118</v>
      </c>
      <c r="G109" s="21">
        <v>1</v>
      </c>
      <c r="H109" s="20">
        <f t="shared" si="3"/>
        <v>118</v>
      </c>
      <c r="I109" s="29">
        <v>118</v>
      </c>
      <c r="J109" s="22">
        <v>1</v>
      </c>
      <c r="K109" s="23">
        <f t="shared" si="5"/>
        <v>118</v>
      </c>
      <c r="L109" s="24">
        <v>11</v>
      </c>
      <c r="M109" s="30">
        <v>155.545455</v>
      </c>
      <c r="N109" s="26">
        <f t="shared" si="4"/>
        <v>1711.0000050000001</v>
      </c>
    </row>
    <row r="110" spans="1:14" s="27" customFormat="1" ht="15.6" x14ac:dyDescent="0.3">
      <c r="A110" s="16">
        <v>43895</v>
      </c>
      <c r="B110" s="16">
        <v>43895</v>
      </c>
      <c r="C110" s="17" t="s">
        <v>33</v>
      </c>
      <c r="D110" s="18" t="s">
        <v>218</v>
      </c>
      <c r="E110" s="19" t="s">
        <v>219</v>
      </c>
      <c r="F110" s="29">
        <v>3.75</v>
      </c>
      <c r="G110" s="21">
        <v>0</v>
      </c>
      <c r="H110" s="20">
        <f t="shared" si="3"/>
        <v>0</v>
      </c>
      <c r="I110" s="29">
        <v>3.75</v>
      </c>
      <c r="J110" s="28">
        <v>0</v>
      </c>
      <c r="K110" s="25">
        <f t="shared" si="5"/>
        <v>0</v>
      </c>
      <c r="L110" s="24">
        <v>0</v>
      </c>
      <c r="M110" s="30">
        <v>3.75</v>
      </c>
      <c r="N110" s="26">
        <f t="shared" si="4"/>
        <v>0</v>
      </c>
    </row>
    <row r="111" spans="1:14" s="27" customFormat="1" ht="15.6" x14ac:dyDescent="0.3">
      <c r="A111" s="16">
        <v>45728</v>
      </c>
      <c r="B111" s="16">
        <v>45728</v>
      </c>
      <c r="C111" s="17" t="s">
        <v>42</v>
      </c>
      <c r="D111" s="18" t="s">
        <v>220</v>
      </c>
      <c r="E111" s="19" t="s">
        <v>221</v>
      </c>
      <c r="F111" s="20">
        <v>47.2</v>
      </c>
      <c r="G111" s="21">
        <v>8</v>
      </c>
      <c r="H111" s="20">
        <f t="shared" si="3"/>
        <v>377.6</v>
      </c>
      <c r="I111" s="20">
        <v>47.2</v>
      </c>
      <c r="J111" s="22">
        <v>8</v>
      </c>
      <c r="K111" s="23">
        <f t="shared" si="5"/>
        <v>377.6</v>
      </c>
      <c r="L111" s="24">
        <v>6</v>
      </c>
      <c r="M111" s="25">
        <v>47.2</v>
      </c>
      <c r="N111" s="26">
        <f t="shared" si="4"/>
        <v>283.20000000000005</v>
      </c>
    </row>
    <row r="112" spans="1:14" s="27" customFormat="1" ht="15.6" x14ac:dyDescent="0.3">
      <c r="A112" s="16">
        <v>45728</v>
      </c>
      <c r="B112" s="16">
        <v>45728</v>
      </c>
      <c r="C112" s="17" t="s">
        <v>33</v>
      </c>
      <c r="D112" s="18" t="s">
        <v>222</v>
      </c>
      <c r="E112" s="19" t="s">
        <v>223</v>
      </c>
      <c r="F112" s="20">
        <v>28.884347825999999</v>
      </c>
      <c r="G112" s="21">
        <v>6</v>
      </c>
      <c r="H112" s="20">
        <f t="shared" si="3"/>
        <v>173.306086956</v>
      </c>
      <c r="I112" s="20">
        <v>28.884347825999999</v>
      </c>
      <c r="J112" s="22">
        <v>6</v>
      </c>
      <c r="K112" s="23">
        <f t="shared" si="5"/>
        <v>173.306086956</v>
      </c>
      <c r="L112" s="24">
        <v>6</v>
      </c>
      <c r="M112" s="25">
        <v>28.884347825999999</v>
      </c>
      <c r="N112" s="26">
        <f t="shared" si="4"/>
        <v>173.306086956</v>
      </c>
    </row>
    <row r="113" spans="1:14" s="27" customFormat="1" ht="15.6" x14ac:dyDescent="0.3">
      <c r="A113" s="16">
        <v>45988</v>
      </c>
      <c r="B113" s="16">
        <v>45988</v>
      </c>
      <c r="C113" s="17" t="s">
        <v>116</v>
      </c>
      <c r="D113" s="18" t="s">
        <v>224</v>
      </c>
      <c r="E113" s="19" t="s">
        <v>225</v>
      </c>
      <c r="F113" s="20">
        <v>234.11097599999999</v>
      </c>
      <c r="G113" s="21">
        <v>239</v>
      </c>
      <c r="H113" s="20">
        <f t="shared" si="3"/>
        <v>55952.523263999996</v>
      </c>
      <c r="I113" s="20">
        <v>234.11097599999999</v>
      </c>
      <c r="J113" s="22">
        <v>225</v>
      </c>
      <c r="K113" s="23">
        <f t="shared" si="5"/>
        <v>52674.969599999997</v>
      </c>
      <c r="L113" s="24">
        <v>220</v>
      </c>
      <c r="M113" s="25">
        <v>234.11097599999999</v>
      </c>
      <c r="N113" s="26">
        <f t="shared" si="4"/>
        <v>51504.414720000001</v>
      </c>
    </row>
    <row r="114" spans="1:14" s="27" customFormat="1" ht="15.6" x14ac:dyDescent="0.3">
      <c r="A114" s="16">
        <v>44755</v>
      </c>
      <c r="B114" s="16">
        <v>44755</v>
      </c>
      <c r="C114" s="17" t="s">
        <v>93</v>
      </c>
      <c r="D114" s="18" t="s">
        <v>226</v>
      </c>
      <c r="E114" s="19" t="s">
        <v>227</v>
      </c>
      <c r="F114" s="20">
        <v>305.68166666600001</v>
      </c>
      <c r="G114" s="21">
        <v>0</v>
      </c>
      <c r="H114" s="20">
        <f t="shared" si="3"/>
        <v>0</v>
      </c>
      <c r="I114" s="20">
        <v>305.68166666600001</v>
      </c>
      <c r="J114" s="28">
        <v>0</v>
      </c>
      <c r="K114" s="25">
        <f t="shared" si="5"/>
        <v>0</v>
      </c>
      <c r="L114" s="24">
        <v>0</v>
      </c>
      <c r="M114" s="25">
        <v>305.68166666600001</v>
      </c>
      <c r="N114" s="26">
        <f t="shared" si="4"/>
        <v>0</v>
      </c>
    </row>
    <row r="115" spans="1:14" s="27" customFormat="1" ht="15.6" x14ac:dyDescent="0.3">
      <c r="A115" s="16">
        <v>46099</v>
      </c>
      <c r="B115" s="16">
        <v>46099</v>
      </c>
      <c r="C115" s="17" t="s">
        <v>30</v>
      </c>
      <c r="D115" s="18" t="s">
        <v>228</v>
      </c>
      <c r="E115" s="39" t="s">
        <v>229</v>
      </c>
      <c r="F115" s="20">
        <v>253.7</v>
      </c>
      <c r="G115" s="21">
        <v>11</v>
      </c>
      <c r="H115" s="20">
        <f t="shared" si="3"/>
        <v>2790.7</v>
      </c>
      <c r="I115" s="20">
        <v>253.7</v>
      </c>
      <c r="J115" s="22">
        <v>8</v>
      </c>
      <c r="K115" s="23">
        <f t="shared" si="5"/>
        <v>2029.6</v>
      </c>
      <c r="L115" s="24">
        <v>13</v>
      </c>
      <c r="M115" s="25">
        <v>256.22857099999999</v>
      </c>
      <c r="N115" s="26">
        <f t="shared" si="4"/>
        <v>3330.971423</v>
      </c>
    </row>
    <row r="116" spans="1:14" s="27" customFormat="1" ht="15.6" x14ac:dyDescent="0.3">
      <c r="A116" s="16">
        <v>45608</v>
      </c>
      <c r="B116" s="16">
        <v>45608</v>
      </c>
      <c r="C116" s="17" t="s">
        <v>33</v>
      </c>
      <c r="D116" s="18" t="s">
        <v>230</v>
      </c>
      <c r="E116" s="19" t="s">
        <v>231</v>
      </c>
      <c r="F116" s="20">
        <v>454.34</v>
      </c>
      <c r="G116" s="21">
        <v>3</v>
      </c>
      <c r="H116" s="20">
        <f t="shared" si="3"/>
        <v>1363.02</v>
      </c>
      <c r="I116" s="20">
        <v>454.34</v>
      </c>
      <c r="J116" s="22">
        <v>3</v>
      </c>
      <c r="K116" s="23">
        <f t="shared" si="5"/>
        <v>1363.02</v>
      </c>
      <c r="L116" s="24">
        <v>3</v>
      </c>
      <c r="M116" s="25">
        <v>454.34</v>
      </c>
      <c r="N116" s="26">
        <f t="shared" si="4"/>
        <v>1363.02</v>
      </c>
    </row>
    <row r="117" spans="1:14" s="27" customFormat="1" ht="15.6" x14ac:dyDescent="0.3">
      <c r="A117" s="16">
        <v>45608</v>
      </c>
      <c r="B117" s="16">
        <v>45608</v>
      </c>
      <c r="C117" s="17" t="s">
        <v>33</v>
      </c>
      <c r="D117" s="18" t="s">
        <v>232</v>
      </c>
      <c r="E117" s="19" t="s">
        <v>233</v>
      </c>
      <c r="F117" s="20">
        <v>445.56400000000002</v>
      </c>
      <c r="G117" s="21">
        <v>4</v>
      </c>
      <c r="H117" s="20">
        <f t="shared" si="3"/>
        <v>1782.2560000000001</v>
      </c>
      <c r="I117" s="20">
        <v>445.56400000000002</v>
      </c>
      <c r="J117" s="22">
        <v>4</v>
      </c>
      <c r="K117" s="23">
        <f t="shared" si="5"/>
        <v>1782.2560000000001</v>
      </c>
      <c r="L117" s="24">
        <v>4</v>
      </c>
      <c r="M117" s="25">
        <v>445.56400000000002</v>
      </c>
      <c r="N117" s="26">
        <f t="shared" si="4"/>
        <v>1782.2560000000001</v>
      </c>
    </row>
    <row r="118" spans="1:14" s="27" customFormat="1" ht="15.6" x14ac:dyDescent="0.3">
      <c r="A118" s="16">
        <v>45608</v>
      </c>
      <c r="B118" s="16">
        <v>45608</v>
      </c>
      <c r="C118" s="17" t="s">
        <v>33</v>
      </c>
      <c r="D118" s="18" t="s">
        <v>234</v>
      </c>
      <c r="E118" s="19" t="s">
        <v>235</v>
      </c>
      <c r="F118" s="20">
        <v>456.6</v>
      </c>
      <c r="G118" s="21">
        <v>4</v>
      </c>
      <c r="H118" s="20">
        <f t="shared" si="3"/>
        <v>1826.4</v>
      </c>
      <c r="I118" s="20">
        <v>456.6</v>
      </c>
      <c r="J118" s="22">
        <v>4</v>
      </c>
      <c r="K118" s="23">
        <f t="shared" si="5"/>
        <v>1826.4</v>
      </c>
      <c r="L118" s="24">
        <v>4</v>
      </c>
      <c r="M118" s="25">
        <v>456.6</v>
      </c>
      <c r="N118" s="26">
        <f t="shared" si="4"/>
        <v>1826.4</v>
      </c>
    </row>
    <row r="119" spans="1:14" s="27" customFormat="1" ht="15.6" x14ac:dyDescent="0.3">
      <c r="A119" s="16">
        <v>45608</v>
      </c>
      <c r="B119" s="16">
        <v>45608</v>
      </c>
      <c r="C119" s="17" t="s">
        <v>33</v>
      </c>
      <c r="D119" s="18" t="s">
        <v>236</v>
      </c>
      <c r="E119" s="19" t="s">
        <v>237</v>
      </c>
      <c r="F119" s="20">
        <v>456.59800000000001</v>
      </c>
      <c r="G119" s="21">
        <v>4</v>
      </c>
      <c r="H119" s="20">
        <f t="shared" si="3"/>
        <v>1826.3920000000001</v>
      </c>
      <c r="I119" s="20">
        <v>456.59800000000001</v>
      </c>
      <c r="J119" s="22">
        <v>4</v>
      </c>
      <c r="K119" s="23">
        <f t="shared" si="5"/>
        <v>1826.3920000000001</v>
      </c>
      <c r="L119" s="24">
        <v>4</v>
      </c>
      <c r="M119" s="25">
        <v>456.59800000000001</v>
      </c>
      <c r="N119" s="26">
        <f t="shared" si="4"/>
        <v>1826.3920000000001</v>
      </c>
    </row>
    <row r="120" spans="1:14" s="27" customFormat="1" ht="15.6" x14ac:dyDescent="0.3">
      <c r="A120" s="16">
        <v>45608</v>
      </c>
      <c r="B120" s="16">
        <v>45608</v>
      </c>
      <c r="C120" s="17" t="s">
        <v>33</v>
      </c>
      <c r="D120" s="18" t="s">
        <v>238</v>
      </c>
      <c r="E120" s="19" t="s">
        <v>239</v>
      </c>
      <c r="F120" s="20">
        <v>1172.1421049999999</v>
      </c>
      <c r="G120" s="21">
        <v>14</v>
      </c>
      <c r="H120" s="20">
        <f t="shared" si="3"/>
        <v>16409.98947</v>
      </c>
      <c r="I120" s="20">
        <v>1172.1421049999999</v>
      </c>
      <c r="J120" s="22">
        <v>11</v>
      </c>
      <c r="K120" s="23">
        <f t="shared" si="5"/>
        <v>12893.563155</v>
      </c>
      <c r="L120" s="24">
        <v>11</v>
      </c>
      <c r="M120" s="25">
        <v>1172.1421049999999</v>
      </c>
      <c r="N120" s="26">
        <f t="shared" si="4"/>
        <v>12893.563155</v>
      </c>
    </row>
    <row r="121" spans="1:14" s="27" customFormat="1" ht="15.6" x14ac:dyDescent="0.3">
      <c r="A121" s="16">
        <v>46100</v>
      </c>
      <c r="B121" s="16">
        <v>46100</v>
      </c>
      <c r="C121" s="17" t="s">
        <v>93</v>
      </c>
      <c r="D121" s="18" t="s">
        <v>240</v>
      </c>
      <c r="E121" s="19" t="s">
        <v>241</v>
      </c>
      <c r="F121" s="20">
        <v>862.71400000000006</v>
      </c>
      <c r="G121" s="21">
        <v>10</v>
      </c>
      <c r="H121" s="20">
        <f t="shared" si="3"/>
        <v>8627.1400000000012</v>
      </c>
      <c r="I121" s="20">
        <v>862.71400000000006</v>
      </c>
      <c r="J121" s="22">
        <v>6</v>
      </c>
      <c r="K121" s="23">
        <f t="shared" si="5"/>
        <v>5176.2840000000006</v>
      </c>
      <c r="L121" s="24">
        <v>11</v>
      </c>
      <c r="M121" s="25">
        <v>766.01750000000004</v>
      </c>
      <c r="N121" s="26">
        <f t="shared" si="4"/>
        <v>8426.192500000001</v>
      </c>
    </row>
    <row r="122" spans="1:14" s="27" customFormat="1" ht="22.5" customHeight="1" x14ac:dyDescent="0.3">
      <c r="A122" s="16">
        <v>46100</v>
      </c>
      <c r="B122" s="16">
        <v>46100</v>
      </c>
      <c r="C122" s="17" t="s">
        <v>16</v>
      </c>
      <c r="D122" s="18" t="s">
        <v>242</v>
      </c>
      <c r="E122" s="40" t="s">
        <v>243</v>
      </c>
      <c r="F122" s="20">
        <v>239.6875</v>
      </c>
      <c r="G122" s="21">
        <v>2</v>
      </c>
      <c r="H122" s="20">
        <f t="shared" si="3"/>
        <v>479.375</v>
      </c>
      <c r="I122" s="20">
        <v>239.6875</v>
      </c>
      <c r="J122" s="22">
        <v>2</v>
      </c>
      <c r="K122" s="23">
        <f t="shared" si="5"/>
        <v>479.375</v>
      </c>
      <c r="L122" s="24">
        <v>5</v>
      </c>
      <c r="M122" s="25">
        <v>221.496667</v>
      </c>
      <c r="N122" s="26">
        <f t="shared" si="4"/>
        <v>1107.4833349999999</v>
      </c>
    </row>
    <row r="123" spans="1:14" s="27" customFormat="1" ht="15.6" x14ac:dyDescent="0.3">
      <c r="A123" s="16">
        <v>46100</v>
      </c>
      <c r="B123" s="16">
        <v>46100</v>
      </c>
      <c r="C123" s="17" t="s">
        <v>16</v>
      </c>
      <c r="D123" s="18" t="s">
        <v>244</v>
      </c>
      <c r="E123" s="19" t="s">
        <v>245</v>
      </c>
      <c r="F123" s="20">
        <v>423.11428599999999</v>
      </c>
      <c r="G123" s="21">
        <v>5</v>
      </c>
      <c r="H123" s="20">
        <f t="shared" si="3"/>
        <v>2115.57143</v>
      </c>
      <c r="I123" s="20">
        <v>423.11428599999999</v>
      </c>
      <c r="J123" s="22">
        <v>0</v>
      </c>
      <c r="K123" s="23">
        <f t="shared" si="5"/>
        <v>0</v>
      </c>
      <c r="L123" s="24">
        <v>15</v>
      </c>
      <c r="M123" s="25">
        <v>413</v>
      </c>
      <c r="N123" s="26">
        <f t="shared" si="4"/>
        <v>6195</v>
      </c>
    </row>
    <row r="124" spans="1:14" s="27" customFormat="1" ht="15.6" x14ac:dyDescent="0.3">
      <c r="A124" s="16">
        <v>44755</v>
      </c>
      <c r="B124" s="16">
        <v>44755</v>
      </c>
      <c r="C124" s="17" t="s">
        <v>16</v>
      </c>
      <c r="D124" s="18" t="s">
        <v>246</v>
      </c>
      <c r="E124" s="19" t="s">
        <v>247</v>
      </c>
      <c r="F124" s="20">
        <v>19.38</v>
      </c>
      <c r="G124" s="21">
        <v>0</v>
      </c>
      <c r="H124" s="20">
        <f t="shared" si="3"/>
        <v>0</v>
      </c>
      <c r="I124" s="20">
        <v>19.38</v>
      </c>
      <c r="J124" s="28">
        <v>0</v>
      </c>
      <c r="K124" s="25">
        <f t="shared" si="5"/>
        <v>0</v>
      </c>
      <c r="L124" s="24">
        <v>0</v>
      </c>
      <c r="M124" s="25">
        <v>19.38</v>
      </c>
      <c r="N124" s="26">
        <f t="shared" si="4"/>
        <v>0</v>
      </c>
    </row>
    <row r="125" spans="1:14" s="27" customFormat="1" ht="15.6" x14ac:dyDescent="0.3">
      <c r="A125" s="16">
        <v>44755</v>
      </c>
      <c r="B125" s="16">
        <v>44755</v>
      </c>
      <c r="C125" s="17" t="s">
        <v>16</v>
      </c>
      <c r="D125" s="18" t="s">
        <v>248</v>
      </c>
      <c r="E125" s="19" t="s">
        <v>249</v>
      </c>
      <c r="F125" s="20">
        <v>159.30000000000001</v>
      </c>
      <c r="G125" s="21">
        <v>0</v>
      </c>
      <c r="H125" s="20">
        <f t="shared" si="3"/>
        <v>0</v>
      </c>
      <c r="I125" s="20">
        <v>159.30000000000001</v>
      </c>
      <c r="J125" s="28">
        <v>0</v>
      </c>
      <c r="K125" s="25">
        <f t="shared" si="5"/>
        <v>0</v>
      </c>
      <c r="L125" s="24">
        <v>0</v>
      </c>
      <c r="M125" s="25">
        <v>159.30000000000001</v>
      </c>
      <c r="N125" s="26">
        <f t="shared" si="4"/>
        <v>0</v>
      </c>
    </row>
    <row r="126" spans="1:14" s="27" customFormat="1" ht="15.6" x14ac:dyDescent="0.3">
      <c r="A126" s="16">
        <v>43895</v>
      </c>
      <c r="B126" s="16">
        <v>43895</v>
      </c>
      <c r="C126" s="17" t="s">
        <v>19</v>
      </c>
      <c r="D126" s="18" t="s">
        <v>250</v>
      </c>
      <c r="E126" s="19" t="s">
        <v>251</v>
      </c>
      <c r="F126" s="20">
        <v>477.51</v>
      </c>
      <c r="G126" s="21">
        <v>0</v>
      </c>
      <c r="H126" s="20">
        <f t="shared" si="3"/>
        <v>0</v>
      </c>
      <c r="I126" s="20">
        <v>477.51</v>
      </c>
      <c r="J126" s="28">
        <v>0</v>
      </c>
      <c r="K126" s="25">
        <f t="shared" si="5"/>
        <v>0</v>
      </c>
      <c r="L126" s="24">
        <v>0</v>
      </c>
      <c r="M126" s="25">
        <v>477.51</v>
      </c>
      <c r="N126" s="26">
        <f t="shared" si="4"/>
        <v>0</v>
      </c>
    </row>
    <row r="127" spans="1:14" s="27" customFormat="1" ht="15.6" x14ac:dyDescent="0.3">
      <c r="A127" s="16">
        <v>44904</v>
      </c>
      <c r="B127" s="16">
        <v>44904</v>
      </c>
      <c r="C127" s="17" t="s">
        <v>33</v>
      </c>
      <c r="D127" s="18" t="s">
        <v>252</v>
      </c>
      <c r="E127" s="19" t="s">
        <v>253</v>
      </c>
      <c r="F127" s="20">
        <v>25.671875</v>
      </c>
      <c r="G127" s="21">
        <v>27</v>
      </c>
      <c r="H127" s="20">
        <f t="shared" si="3"/>
        <v>693.140625</v>
      </c>
      <c r="I127" s="20">
        <v>25.671875</v>
      </c>
      <c r="J127" s="22">
        <v>27</v>
      </c>
      <c r="K127" s="23">
        <f t="shared" si="5"/>
        <v>693.140625</v>
      </c>
      <c r="L127" s="24">
        <v>27</v>
      </c>
      <c r="M127" s="25">
        <v>25.671875</v>
      </c>
      <c r="N127" s="26">
        <f t="shared" si="4"/>
        <v>693.140625</v>
      </c>
    </row>
    <row r="128" spans="1:14" s="27" customFormat="1" ht="15.6" x14ac:dyDescent="0.3">
      <c r="A128" s="16">
        <v>45104</v>
      </c>
      <c r="B128" s="16">
        <v>45106</v>
      </c>
      <c r="C128" s="17" t="s">
        <v>33</v>
      </c>
      <c r="D128" s="18" t="s">
        <v>254</v>
      </c>
      <c r="E128" s="19" t="s">
        <v>255</v>
      </c>
      <c r="F128" s="20">
        <v>42.603695999999999</v>
      </c>
      <c r="G128" s="21">
        <v>34</v>
      </c>
      <c r="H128" s="20">
        <f t="shared" si="3"/>
        <v>1448.525664</v>
      </c>
      <c r="I128" s="20">
        <v>42.603695999999999</v>
      </c>
      <c r="J128" s="22">
        <v>34</v>
      </c>
      <c r="K128" s="23">
        <f t="shared" si="5"/>
        <v>1448.525664</v>
      </c>
      <c r="L128" s="24">
        <v>34</v>
      </c>
      <c r="M128" s="25">
        <v>42.603695999999999</v>
      </c>
      <c r="N128" s="26">
        <f t="shared" si="4"/>
        <v>1448.525664</v>
      </c>
    </row>
    <row r="129" spans="1:14" s="27" customFormat="1" ht="15.6" x14ac:dyDescent="0.3">
      <c r="A129" s="16">
        <v>44364</v>
      </c>
      <c r="B129" s="16">
        <v>44364</v>
      </c>
      <c r="C129" s="17" t="s">
        <v>93</v>
      </c>
      <c r="D129" s="18" t="s">
        <v>256</v>
      </c>
      <c r="E129" s="19" t="s">
        <v>257</v>
      </c>
      <c r="F129" s="41">
        <v>18</v>
      </c>
      <c r="G129" s="21">
        <v>65</v>
      </c>
      <c r="H129" s="20">
        <f t="shared" si="3"/>
        <v>1170</v>
      </c>
      <c r="I129" s="41">
        <v>18</v>
      </c>
      <c r="J129" s="22">
        <v>65</v>
      </c>
      <c r="K129" s="23">
        <f t="shared" si="5"/>
        <v>1170</v>
      </c>
      <c r="L129" s="24">
        <v>61</v>
      </c>
      <c r="M129" s="42">
        <v>18</v>
      </c>
      <c r="N129" s="26">
        <f t="shared" si="4"/>
        <v>1098</v>
      </c>
    </row>
    <row r="130" spans="1:14" s="27" customFormat="1" ht="15.6" x14ac:dyDescent="0.3">
      <c r="A130" s="16">
        <v>45104</v>
      </c>
      <c r="B130" s="16">
        <v>45106</v>
      </c>
      <c r="C130" s="17" t="s">
        <v>33</v>
      </c>
      <c r="D130" s="18" t="s">
        <v>258</v>
      </c>
      <c r="E130" s="19" t="s">
        <v>259</v>
      </c>
      <c r="F130" s="41">
        <v>92.04</v>
      </c>
      <c r="G130" s="21">
        <v>6</v>
      </c>
      <c r="H130" s="20">
        <f t="shared" si="3"/>
        <v>552.24</v>
      </c>
      <c r="I130" s="41">
        <v>92.04</v>
      </c>
      <c r="J130" s="22">
        <v>4</v>
      </c>
      <c r="K130" s="23">
        <f t="shared" si="5"/>
        <v>368.16</v>
      </c>
      <c r="L130" s="24">
        <v>4</v>
      </c>
      <c r="M130" s="42">
        <v>92.04</v>
      </c>
      <c r="N130" s="26">
        <f t="shared" si="4"/>
        <v>368.16</v>
      </c>
    </row>
    <row r="131" spans="1:14" s="27" customFormat="1" ht="15.6" x14ac:dyDescent="0.3">
      <c r="A131" s="16">
        <v>46100</v>
      </c>
      <c r="B131" s="16">
        <v>46100</v>
      </c>
      <c r="C131" s="17" t="s">
        <v>33</v>
      </c>
      <c r="D131" s="18" t="s">
        <v>260</v>
      </c>
      <c r="E131" s="19" t="s">
        <v>261</v>
      </c>
      <c r="F131" s="20">
        <v>7.5</v>
      </c>
      <c r="G131" s="21">
        <v>0</v>
      </c>
      <c r="H131" s="20">
        <f t="shared" si="3"/>
        <v>0</v>
      </c>
      <c r="I131" s="20">
        <v>7.5</v>
      </c>
      <c r="J131" s="28">
        <v>0</v>
      </c>
      <c r="K131" s="25">
        <f t="shared" si="5"/>
        <v>0</v>
      </c>
      <c r="L131" s="24">
        <v>72</v>
      </c>
      <c r="M131" s="25">
        <v>6.8833000000000002</v>
      </c>
      <c r="N131" s="26">
        <f t="shared" si="4"/>
        <v>495.5976</v>
      </c>
    </row>
    <row r="132" spans="1:14" s="27" customFormat="1" ht="15.6" x14ac:dyDescent="0.3">
      <c r="A132" s="16">
        <v>44904</v>
      </c>
      <c r="B132" s="16">
        <v>44904</v>
      </c>
      <c r="C132" s="17" t="s">
        <v>33</v>
      </c>
      <c r="D132" s="18" t="s">
        <v>262</v>
      </c>
      <c r="E132" s="19" t="s">
        <v>263</v>
      </c>
      <c r="F132" s="20">
        <v>8.3333340000000007</v>
      </c>
      <c r="G132" s="21">
        <v>24</v>
      </c>
      <c r="H132" s="20">
        <f t="shared" si="3"/>
        <v>200.00001600000002</v>
      </c>
      <c r="I132" s="20">
        <v>8.3333340000000007</v>
      </c>
      <c r="J132" s="22">
        <v>24</v>
      </c>
      <c r="K132" s="23">
        <f t="shared" si="5"/>
        <v>200.00001600000002</v>
      </c>
      <c r="L132" s="24">
        <v>0</v>
      </c>
      <c r="M132" s="25">
        <v>8.3333340000000007</v>
      </c>
      <c r="N132" s="26">
        <f t="shared" si="4"/>
        <v>0</v>
      </c>
    </row>
    <row r="133" spans="1:14" s="27" customFormat="1" ht="15.6" x14ac:dyDescent="0.3">
      <c r="A133" s="16">
        <v>45607</v>
      </c>
      <c r="B133" s="16">
        <v>45607</v>
      </c>
      <c r="C133" s="17" t="s">
        <v>33</v>
      </c>
      <c r="D133" s="18" t="s">
        <v>264</v>
      </c>
      <c r="E133" s="19" t="s">
        <v>265</v>
      </c>
      <c r="F133" s="20">
        <v>171.1</v>
      </c>
      <c r="G133" s="21">
        <v>12</v>
      </c>
      <c r="H133" s="20">
        <f t="shared" si="3"/>
        <v>2053.1999999999998</v>
      </c>
      <c r="I133" s="20">
        <v>171.1</v>
      </c>
      <c r="J133" s="22">
        <v>12</v>
      </c>
      <c r="K133" s="23">
        <f t="shared" si="5"/>
        <v>2053.1999999999998</v>
      </c>
      <c r="L133" s="24">
        <v>10</v>
      </c>
      <c r="M133" s="25">
        <v>171.1</v>
      </c>
      <c r="N133" s="26">
        <f t="shared" si="4"/>
        <v>1711</v>
      </c>
    </row>
    <row r="134" spans="1:14" s="27" customFormat="1" ht="15.6" x14ac:dyDescent="0.3">
      <c r="A134" s="16">
        <v>45607</v>
      </c>
      <c r="B134" s="16">
        <v>45607</v>
      </c>
      <c r="C134" s="17" t="s">
        <v>33</v>
      </c>
      <c r="D134" s="18" t="s">
        <v>266</v>
      </c>
      <c r="E134" s="19" t="s">
        <v>267</v>
      </c>
      <c r="F134" s="20">
        <v>2.36</v>
      </c>
      <c r="G134" s="21">
        <v>200</v>
      </c>
      <c r="H134" s="20">
        <f t="shared" si="3"/>
        <v>472</v>
      </c>
      <c r="I134" s="20">
        <v>2.36</v>
      </c>
      <c r="J134" s="22">
        <v>200</v>
      </c>
      <c r="K134" s="23">
        <f t="shared" si="5"/>
        <v>472</v>
      </c>
      <c r="L134" s="24">
        <v>200</v>
      </c>
      <c r="M134" s="25">
        <v>2.36</v>
      </c>
      <c r="N134" s="26">
        <f t="shared" si="4"/>
        <v>472</v>
      </c>
    </row>
    <row r="135" spans="1:14" s="27" customFormat="1" ht="15.6" x14ac:dyDescent="0.3">
      <c r="A135" s="16">
        <v>45342</v>
      </c>
      <c r="B135" s="16">
        <v>45351</v>
      </c>
      <c r="C135" s="17" t="s">
        <v>33</v>
      </c>
      <c r="D135" s="18" t="s">
        <v>268</v>
      </c>
      <c r="E135" s="19" t="s">
        <v>269</v>
      </c>
      <c r="F135" s="20">
        <v>133.48750000000001</v>
      </c>
      <c r="G135" s="21">
        <v>7</v>
      </c>
      <c r="H135" s="20">
        <f t="shared" si="3"/>
        <v>934.41250000000014</v>
      </c>
      <c r="I135" s="20">
        <v>133.48750000000001</v>
      </c>
      <c r="J135" s="22">
        <v>7</v>
      </c>
      <c r="K135" s="23">
        <f t="shared" si="5"/>
        <v>934.41250000000014</v>
      </c>
      <c r="L135" s="24">
        <v>7</v>
      </c>
      <c r="M135" s="25">
        <v>133.48750000000001</v>
      </c>
      <c r="N135" s="26">
        <f t="shared" si="4"/>
        <v>934.41250000000014</v>
      </c>
    </row>
    <row r="136" spans="1:14" s="27" customFormat="1" ht="15.6" x14ac:dyDescent="0.3">
      <c r="A136" s="16">
        <v>45988</v>
      </c>
      <c r="B136" s="16">
        <v>45988</v>
      </c>
      <c r="C136" s="17" t="s">
        <v>116</v>
      </c>
      <c r="D136" s="18" t="s">
        <v>270</v>
      </c>
      <c r="E136" s="19" t="s">
        <v>271</v>
      </c>
      <c r="F136" s="20">
        <v>1062</v>
      </c>
      <c r="G136" s="21">
        <v>10</v>
      </c>
      <c r="H136" s="20">
        <f t="shared" si="3"/>
        <v>10620</v>
      </c>
      <c r="I136" s="20">
        <v>1062</v>
      </c>
      <c r="J136" s="22">
        <v>10</v>
      </c>
      <c r="K136" s="23">
        <f t="shared" si="5"/>
        <v>10620</v>
      </c>
      <c r="L136" s="24">
        <v>10</v>
      </c>
      <c r="M136" s="25">
        <v>1062</v>
      </c>
      <c r="N136" s="26">
        <f t="shared" si="4"/>
        <v>10620</v>
      </c>
    </row>
    <row r="137" spans="1:14" s="27" customFormat="1" ht="15.6" x14ac:dyDescent="0.3">
      <c r="A137" s="16">
        <v>45916</v>
      </c>
      <c r="B137" s="16">
        <v>45916</v>
      </c>
      <c r="C137" s="17" t="s">
        <v>33</v>
      </c>
      <c r="D137" s="18" t="s">
        <v>272</v>
      </c>
      <c r="E137" s="19" t="s">
        <v>273</v>
      </c>
      <c r="F137" s="20">
        <v>1125.6585293999999</v>
      </c>
      <c r="G137" s="21">
        <v>12</v>
      </c>
      <c r="H137" s="20">
        <f t="shared" si="3"/>
        <v>13507.9023528</v>
      </c>
      <c r="I137" s="20">
        <v>1125.6585293999999</v>
      </c>
      <c r="J137" s="22">
        <v>12</v>
      </c>
      <c r="K137" s="23">
        <f t="shared" si="5"/>
        <v>13507.9023528</v>
      </c>
      <c r="L137" s="24">
        <v>12</v>
      </c>
      <c r="M137" s="25">
        <v>1125.6585293999999</v>
      </c>
      <c r="N137" s="26">
        <f t="shared" si="4"/>
        <v>13507.9023528</v>
      </c>
    </row>
    <row r="138" spans="1:14" s="27" customFormat="1" ht="15.6" x14ac:dyDescent="0.3">
      <c r="A138" s="16">
        <v>44755</v>
      </c>
      <c r="B138" s="16">
        <v>44755</v>
      </c>
      <c r="C138" s="17" t="s">
        <v>93</v>
      </c>
      <c r="D138" s="18" t="s">
        <v>274</v>
      </c>
      <c r="E138" s="19" t="s">
        <v>275</v>
      </c>
      <c r="F138" s="20">
        <v>19.235915492899998</v>
      </c>
      <c r="G138" s="21">
        <v>25</v>
      </c>
      <c r="H138" s="20">
        <f t="shared" si="3"/>
        <v>480.89788732249997</v>
      </c>
      <c r="I138" s="20">
        <v>19.235915492899998</v>
      </c>
      <c r="J138" s="22">
        <v>25</v>
      </c>
      <c r="K138" s="23">
        <f t="shared" si="5"/>
        <v>480.89788732249997</v>
      </c>
      <c r="L138" s="24">
        <v>25</v>
      </c>
      <c r="M138" s="25">
        <v>19.235915492899998</v>
      </c>
      <c r="N138" s="26">
        <f t="shared" si="4"/>
        <v>480.89788732249997</v>
      </c>
    </row>
    <row r="139" spans="1:14" s="27" customFormat="1" ht="15.6" x14ac:dyDescent="0.3">
      <c r="A139" s="16">
        <v>44123</v>
      </c>
      <c r="B139" s="16">
        <v>44123</v>
      </c>
      <c r="C139" s="17" t="s">
        <v>33</v>
      </c>
      <c r="D139" s="18" t="s">
        <v>276</v>
      </c>
      <c r="E139" s="19" t="s">
        <v>277</v>
      </c>
      <c r="F139" s="20">
        <v>20</v>
      </c>
      <c r="G139" s="21">
        <v>23</v>
      </c>
      <c r="H139" s="20">
        <f t="shared" si="3"/>
        <v>460</v>
      </c>
      <c r="I139" s="20">
        <v>20</v>
      </c>
      <c r="J139" s="22">
        <v>23</v>
      </c>
      <c r="K139" s="23">
        <f t="shared" si="5"/>
        <v>460</v>
      </c>
      <c r="L139" s="24">
        <v>23</v>
      </c>
      <c r="M139" s="25">
        <v>20</v>
      </c>
      <c r="N139" s="26">
        <f t="shared" si="4"/>
        <v>460</v>
      </c>
    </row>
    <row r="140" spans="1:14" s="27" customFormat="1" ht="15.6" x14ac:dyDescent="0.3">
      <c r="A140" s="16">
        <v>44281</v>
      </c>
      <c r="B140" s="16">
        <v>44281</v>
      </c>
      <c r="C140" s="17" t="s">
        <v>33</v>
      </c>
      <c r="D140" s="18" t="s">
        <v>278</v>
      </c>
      <c r="E140" s="19" t="s">
        <v>279</v>
      </c>
      <c r="F140" s="20">
        <v>3805.5</v>
      </c>
      <c r="G140" s="21">
        <v>8</v>
      </c>
      <c r="H140" s="20">
        <f t="shared" si="3"/>
        <v>30444</v>
      </c>
      <c r="I140" s="20">
        <v>3805.5</v>
      </c>
      <c r="J140" s="22">
        <v>8</v>
      </c>
      <c r="K140" s="23">
        <f t="shared" si="5"/>
        <v>30444</v>
      </c>
      <c r="L140" s="24">
        <v>8</v>
      </c>
      <c r="M140" s="25">
        <v>3805.5</v>
      </c>
      <c r="N140" s="26">
        <f t="shared" si="4"/>
        <v>30444</v>
      </c>
    </row>
    <row r="141" spans="1:14" s="27" customFormat="1" ht="15.6" x14ac:dyDescent="0.3">
      <c r="A141" s="16">
        <v>44902</v>
      </c>
      <c r="B141" s="16">
        <v>44902</v>
      </c>
      <c r="C141" s="17" t="s">
        <v>16</v>
      </c>
      <c r="D141" s="18" t="s">
        <v>280</v>
      </c>
      <c r="E141" s="19" t="s">
        <v>281</v>
      </c>
      <c r="F141" s="20">
        <v>112.636364</v>
      </c>
      <c r="G141" s="21">
        <v>0</v>
      </c>
      <c r="H141" s="20">
        <f t="shared" ref="H141:H204" si="6">F141*G141</f>
        <v>0</v>
      </c>
      <c r="I141" s="20">
        <v>112.636364</v>
      </c>
      <c r="J141" s="28">
        <v>0</v>
      </c>
      <c r="K141" s="25">
        <f t="shared" si="5"/>
        <v>0</v>
      </c>
      <c r="L141" s="24">
        <v>0</v>
      </c>
      <c r="M141" s="25">
        <v>112.636364</v>
      </c>
      <c r="N141" s="26">
        <f t="shared" si="4"/>
        <v>0</v>
      </c>
    </row>
    <row r="142" spans="1:14" s="27" customFormat="1" ht="15.6" x14ac:dyDescent="0.3">
      <c r="A142" s="16">
        <v>45595</v>
      </c>
      <c r="B142" s="16">
        <v>45596</v>
      </c>
      <c r="C142" s="17" t="s">
        <v>16</v>
      </c>
      <c r="D142" s="18" t="s">
        <v>282</v>
      </c>
      <c r="E142" s="19" t="s">
        <v>283</v>
      </c>
      <c r="F142" s="20">
        <v>100.3</v>
      </c>
      <c r="G142" s="21">
        <v>2</v>
      </c>
      <c r="H142" s="20">
        <f t="shared" si="6"/>
        <v>200.6</v>
      </c>
      <c r="I142" s="20">
        <v>100.3</v>
      </c>
      <c r="J142" s="22">
        <v>0</v>
      </c>
      <c r="K142" s="23">
        <f t="shared" si="5"/>
        <v>0</v>
      </c>
      <c r="L142" s="24">
        <v>0</v>
      </c>
      <c r="M142" s="25">
        <v>100.3</v>
      </c>
      <c r="N142" s="26">
        <f t="shared" ref="N142:N205" si="7">+L142*M142</f>
        <v>0</v>
      </c>
    </row>
    <row r="143" spans="1:14" s="27" customFormat="1" ht="15.6" x14ac:dyDescent="0.3">
      <c r="A143" s="16">
        <v>46100</v>
      </c>
      <c r="B143" s="16">
        <v>46100</v>
      </c>
      <c r="C143" s="17" t="s">
        <v>16</v>
      </c>
      <c r="D143" s="18" t="s">
        <v>284</v>
      </c>
      <c r="E143" s="19" t="s">
        <v>285</v>
      </c>
      <c r="F143" s="20">
        <v>1261.5</v>
      </c>
      <c r="G143" s="21">
        <v>1</v>
      </c>
      <c r="H143" s="20">
        <f t="shared" si="6"/>
        <v>1261.5</v>
      </c>
      <c r="I143" s="20">
        <v>1261.5</v>
      </c>
      <c r="J143" s="22">
        <v>1</v>
      </c>
      <c r="K143" s="23">
        <f t="shared" ref="K143:K206" si="8">I143*J143</f>
        <v>1261.5</v>
      </c>
      <c r="L143" s="24">
        <v>5</v>
      </c>
      <c r="M143" s="25">
        <v>1385.1</v>
      </c>
      <c r="N143" s="26">
        <f t="shared" si="7"/>
        <v>6925.5</v>
      </c>
    </row>
    <row r="144" spans="1:14" s="27" customFormat="1" ht="15.6" x14ac:dyDescent="0.3">
      <c r="A144" s="16">
        <v>45778</v>
      </c>
      <c r="B144" s="16">
        <v>45778</v>
      </c>
      <c r="C144" s="17" t="s">
        <v>13</v>
      </c>
      <c r="D144" s="18" t="s">
        <v>286</v>
      </c>
      <c r="E144" s="19" t="s">
        <v>287</v>
      </c>
      <c r="F144" s="20">
        <v>7.4929290000000002</v>
      </c>
      <c r="G144" s="21">
        <v>148</v>
      </c>
      <c r="H144" s="20">
        <f t="shared" si="6"/>
        <v>1108.9534920000001</v>
      </c>
      <c r="I144" s="20">
        <v>7.4929290000000002</v>
      </c>
      <c r="J144" s="22">
        <v>146</v>
      </c>
      <c r="K144" s="23">
        <f t="shared" si="8"/>
        <v>1093.9676340000001</v>
      </c>
      <c r="L144" s="24">
        <v>70</v>
      </c>
      <c r="M144" s="25">
        <v>7.4929290000000002</v>
      </c>
      <c r="N144" s="26">
        <f t="shared" si="7"/>
        <v>524.50503000000003</v>
      </c>
    </row>
    <row r="145" spans="1:14" s="27" customFormat="1" ht="15.6" x14ac:dyDescent="0.3">
      <c r="A145" s="16">
        <v>45181</v>
      </c>
      <c r="B145" s="16">
        <v>45198</v>
      </c>
      <c r="C145" s="17" t="s">
        <v>13</v>
      </c>
      <c r="D145" s="18" t="s">
        <v>288</v>
      </c>
      <c r="E145" s="19" t="s">
        <v>289</v>
      </c>
      <c r="F145" s="20">
        <v>885</v>
      </c>
      <c r="G145" s="21">
        <v>0</v>
      </c>
      <c r="H145" s="20">
        <f t="shared" si="6"/>
        <v>0</v>
      </c>
      <c r="I145" s="20">
        <v>885</v>
      </c>
      <c r="J145" s="28">
        <v>0</v>
      </c>
      <c r="K145" s="25">
        <f t="shared" si="8"/>
        <v>0</v>
      </c>
      <c r="L145" s="24">
        <v>0</v>
      </c>
      <c r="M145" s="25">
        <v>885</v>
      </c>
      <c r="N145" s="26">
        <f t="shared" si="7"/>
        <v>0</v>
      </c>
    </row>
    <row r="146" spans="1:14" s="27" customFormat="1" ht="15.6" x14ac:dyDescent="0.3">
      <c r="A146" s="16">
        <v>44924</v>
      </c>
      <c r="B146" s="16">
        <v>44924</v>
      </c>
      <c r="C146" s="17" t="s">
        <v>42</v>
      </c>
      <c r="D146" s="18" t="s">
        <v>290</v>
      </c>
      <c r="E146" s="19" t="s">
        <v>291</v>
      </c>
      <c r="F146" s="20">
        <v>7259.03</v>
      </c>
      <c r="G146" s="21">
        <v>0</v>
      </c>
      <c r="H146" s="20">
        <f t="shared" si="6"/>
        <v>0</v>
      </c>
      <c r="I146" s="20">
        <v>7259.03</v>
      </c>
      <c r="J146" s="28">
        <v>0</v>
      </c>
      <c r="K146" s="25">
        <f t="shared" si="8"/>
        <v>0</v>
      </c>
      <c r="L146" s="24">
        <v>0</v>
      </c>
      <c r="M146" s="25">
        <v>7259.03</v>
      </c>
      <c r="N146" s="26">
        <f t="shared" si="7"/>
        <v>0</v>
      </c>
    </row>
    <row r="147" spans="1:14" s="27" customFormat="1" ht="15.6" x14ac:dyDescent="0.3">
      <c r="A147" s="16">
        <v>43895</v>
      </c>
      <c r="B147" s="16">
        <v>43895</v>
      </c>
      <c r="C147" s="17" t="s">
        <v>33</v>
      </c>
      <c r="D147" s="18" t="s">
        <v>292</v>
      </c>
      <c r="E147" s="19" t="s">
        <v>293</v>
      </c>
      <c r="F147" s="20">
        <v>297.36</v>
      </c>
      <c r="G147" s="21">
        <v>3</v>
      </c>
      <c r="H147" s="20">
        <f t="shared" si="6"/>
        <v>892.08</v>
      </c>
      <c r="I147" s="20">
        <v>297.36</v>
      </c>
      <c r="J147" s="22">
        <v>3</v>
      </c>
      <c r="K147" s="23">
        <f t="shared" si="8"/>
        <v>892.08</v>
      </c>
      <c r="L147" s="24">
        <v>3</v>
      </c>
      <c r="M147" s="25">
        <v>297.36</v>
      </c>
      <c r="N147" s="26">
        <f t="shared" si="7"/>
        <v>892.08</v>
      </c>
    </row>
    <row r="148" spans="1:14" s="27" customFormat="1" ht="15.6" x14ac:dyDescent="0.3">
      <c r="A148" s="16">
        <v>45426</v>
      </c>
      <c r="B148" s="16">
        <v>45427</v>
      </c>
      <c r="C148" s="17" t="s">
        <v>33</v>
      </c>
      <c r="D148" s="18" t="s">
        <v>294</v>
      </c>
      <c r="E148" s="19" t="s">
        <v>295</v>
      </c>
      <c r="F148" s="20">
        <v>41.594999999999999</v>
      </c>
      <c r="G148" s="21">
        <v>15</v>
      </c>
      <c r="H148" s="20">
        <f t="shared" si="6"/>
        <v>623.92499999999995</v>
      </c>
      <c r="I148" s="20">
        <v>41.594999999999999</v>
      </c>
      <c r="J148" s="22">
        <v>15</v>
      </c>
      <c r="K148" s="23">
        <f t="shared" si="8"/>
        <v>623.92499999999995</v>
      </c>
      <c r="L148" s="24">
        <v>14</v>
      </c>
      <c r="M148" s="25">
        <v>41.594999999999999</v>
      </c>
      <c r="N148" s="26">
        <f t="shared" si="7"/>
        <v>582.32999999999993</v>
      </c>
    </row>
    <row r="149" spans="1:14" s="27" customFormat="1" ht="15.6" x14ac:dyDescent="0.3">
      <c r="A149" s="16">
        <v>45607</v>
      </c>
      <c r="B149" s="16">
        <v>45607</v>
      </c>
      <c r="C149" s="17" t="s">
        <v>33</v>
      </c>
      <c r="D149" s="18" t="s">
        <v>296</v>
      </c>
      <c r="E149" s="19" t="s">
        <v>297</v>
      </c>
      <c r="F149" s="20">
        <v>18.068814</v>
      </c>
      <c r="G149" s="21">
        <v>41</v>
      </c>
      <c r="H149" s="20">
        <f t="shared" si="6"/>
        <v>740.82137399999999</v>
      </c>
      <c r="I149" s="20">
        <v>18.068814</v>
      </c>
      <c r="J149" s="22">
        <v>41</v>
      </c>
      <c r="K149" s="23">
        <f t="shared" si="8"/>
        <v>740.82137399999999</v>
      </c>
      <c r="L149" s="24">
        <v>41</v>
      </c>
      <c r="M149" s="25">
        <v>18.068814</v>
      </c>
      <c r="N149" s="26">
        <f t="shared" si="7"/>
        <v>740.82137399999999</v>
      </c>
    </row>
    <row r="150" spans="1:14" s="27" customFormat="1" ht="15.6" x14ac:dyDescent="0.3">
      <c r="A150" s="16">
        <v>45426</v>
      </c>
      <c r="B150" s="16">
        <v>45427</v>
      </c>
      <c r="C150" s="17" t="s">
        <v>33</v>
      </c>
      <c r="D150" s="18" t="s">
        <v>298</v>
      </c>
      <c r="E150" s="19" t="s">
        <v>299</v>
      </c>
      <c r="F150" s="20">
        <v>16.429473999999999</v>
      </c>
      <c r="G150" s="21">
        <v>9</v>
      </c>
      <c r="H150" s="20">
        <f t="shared" si="6"/>
        <v>147.86526599999999</v>
      </c>
      <c r="I150" s="20">
        <v>16.429473999999999</v>
      </c>
      <c r="J150" s="22">
        <v>9</v>
      </c>
      <c r="K150" s="23">
        <f t="shared" si="8"/>
        <v>147.86526599999999</v>
      </c>
      <c r="L150" s="24">
        <v>9</v>
      </c>
      <c r="M150" s="25">
        <v>16.429473999999999</v>
      </c>
      <c r="N150" s="26">
        <f t="shared" si="7"/>
        <v>147.86526599999999</v>
      </c>
    </row>
    <row r="151" spans="1:14" s="27" customFormat="1" ht="15.6" x14ac:dyDescent="0.3">
      <c r="A151" s="16">
        <v>44904</v>
      </c>
      <c r="B151" s="16">
        <v>44904</v>
      </c>
      <c r="C151" s="17" t="s">
        <v>33</v>
      </c>
      <c r="D151" s="18" t="s">
        <v>300</v>
      </c>
      <c r="E151" s="19" t="s">
        <v>301</v>
      </c>
      <c r="F151" s="20">
        <v>56.64</v>
      </c>
      <c r="G151" s="21">
        <v>119</v>
      </c>
      <c r="H151" s="20">
        <f t="shared" si="6"/>
        <v>6740.16</v>
      </c>
      <c r="I151" s="20">
        <v>56.64</v>
      </c>
      <c r="J151" s="22">
        <v>119</v>
      </c>
      <c r="K151" s="23">
        <f t="shared" si="8"/>
        <v>6740.16</v>
      </c>
      <c r="L151" s="24">
        <v>115</v>
      </c>
      <c r="M151" s="25">
        <v>56.64</v>
      </c>
      <c r="N151" s="26">
        <f t="shared" si="7"/>
        <v>6513.6</v>
      </c>
    </row>
    <row r="152" spans="1:14" s="27" customFormat="1" ht="15.6" x14ac:dyDescent="0.3">
      <c r="A152" s="16">
        <v>44544</v>
      </c>
      <c r="B152" s="16">
        <v>44544</v>
      </c>
      <c r="C152" s="17" t="s">
        <v>93</v>
      </c>
      <c r="D152" s="18" t="s">
        <v>302</v>
      </c>
      <c r="E152" s="19" t="s">
        <v>303</v>
      </c>
      <c r="F152" s="20">
        <v>2507.5</v>
      </c>
      <c r="G152" s="21">
        <v>0</v>
      </c>
      <c r="H152" s="20">
        <f t="shared" si="6"/>
        <v>0</v>
      </c>
      <c r="I152" s="20">
        <v>2507.5</v>
      </c>
      <c r="J152" s="28">
        <v>0</v>
      </c>
      <c r="K152" s="25">
        <f t="shared" si="8"/>
        <v>0</v>
      </c>
      <c r="L152" s="24">
        <v>0</v>
      </c>
      <c r="M152" s="25">
        <v>2507.5</v>
      </c>
      <c r="N152" s="26">
        <f t="shared" si="7"/>
        <v>0</v>
      </c>
    </row>
    <row r="153" spans="1:14" s="27" customFormat="1" ht="15.6" x14ac:dyDescent="0.3">
      <c r="A153" s="16">
        <v>44645</v>
      </c>
      <c r="B153" s="16">
        <v>44645</v>
      </c>
      <c r="C153" s="17" t="s">
        <v>93</v>
      </c>
      <c r="D153" s="18" t="s">
        <v>304</v>
      </c>
      <c r="E153" s="19" t="s">
        <v>305</v>
      </c>
      <c r="F153" s="20">
        <v>2419</v>
      </c>
      <c r="G153" s="21">
        <v>0</v>
      </c>
      <c r="H153" s="20">
        <f t="shared" si="6"/>
        <v>0</v>
      </c>
      <c r="I153" s="20">
        <v>2419</v>
      </c>
      <c r="J153" s="28">
        <v>0</v>
      </c>
      <c r="K153" s="25">
        <f t="shared" si="8"/>
        <v>0</v>
      </c>
      <c r="L153" s="24">
        <v>0</v>
      </c>
      <c r="M153" s="25">
        <v>2419</v>
      </c>
      <c r="N153" s="26">
        <f t="shared" si="7"/>
        <v>0</v>
      </c>
    </row>
    <row r="154" spans="1:14" s="27" customFormat="1" ht="15.6" x14ac:dyDescent="0.3">
      <c r="A154" s="16">
        <v>44544</v>
      </c>
      <c r="B154" s="16">
        <v>44544</v>
      </c>
      <c r="C154" s="17" t="s">
        <v>19</v>
      </c>
      <c r="D154" s="18" t="s">
        <v>306</v>
      </c>
      <c r="E154" s="19" t="s">
        <v>307</v>
      </c>
      <c r="F154" s="20">
        <v>413</v>
      </c>
      <c r="G154" s="21">
        <v>0</v>
      </c>
      <c r="H154" s="20">
        <f t="shared" si="6"/>
        <v>0</v>
      </c>
      <c r="I154" s="20">
        <v>413</v>
      </c>
      <c r="J154" s="28">
        <v>0</v>
      </c>
      <c r="K154" s="25">
        <f t="shared" si="8"/>
        <v>0</v>
      </c>
      <c r="L154" s="24">
        <v>0</v>
      </c>
      <c r="M154" s="25">
        <v>413</v>
      </c>
      <c r="N154" s="26">
        <f t="shared" si="7"/>
        <v>0</v>
      </c>
    </row>
    <row r="155" spans="1:14" s="27" customFormat="1" ht="15.6" x14ac:dyDescent="0.3">
      <c r="A155" s="16">
        <v>46099</v>
      </c>
      <c r="B155" s="16">
        <v>46099</v>
      </c>
      <c r="C155" s="17" t="s">
        <v>19</v>
      </c>
      <c r="D155" s="18" t="s">
        <v>308</v>
      </c>
      <c r="E155" s="19" t="s">
        <v>309</v>
      </c>
      <c r="F155" s="20">
        <v>101.77500000000001</v>
      </c>
      <c r="G155" s="21">
        <v>2</v>
      </c>
      <c r="H155" s="20">
        <f t="shared" si="6"/>
        <v>203.55</v>
      </c>
      <c r="I155" s="20">
        <v>101.77500000000001</v>
      </c>
      <c r="J155" s="22">
        <v>0</v>
      </c>
      <c r="K155" s="23">
        <f t="shared" si="8"/>
        <v>0</v>
      </c>
      <c r="L155" s="24">
        <v>10</v>
      </c>
      <c r="M155" s="25">
        <v>35.4</v>
      </c>
      <c r="N155" s="26">
        <f t="shared" si="7"/>
        <v>354</v>
      </c>
    </row>
    <row r="156" spans="1:14" s="27" customFormat="1" ht="15.6" x14ac:dyDescent="0.3">
      <c r="A156" s="16">
        <v>45083</v>
      </c>
      <c r="B156" s="16">
        <v>45104</v>
      </c>
      <c r="C156" s="17" t="s">
        <v>16</v>
      </c>
      <c r="D156" s="18" t="s">
        <v>310</v>
      </c>
      <c r="E156" s="19" t="s">
        <v>311</v>
      </c>
      <c r="F156" s="20">
        <v>25.676981999999999</v>
      </c>
      <c r="G156" s="21">
        <v>65</v>
      </c>
      <c r="H156" s="20">
        <f t="shared" si="6"/>
        <v>1669.0038299999999</v>
      </c>
      <c r="I156" s="20">
        <v>25.676981999999999</v>
      </c>
      <c r="J156" s="22">
        <v>62</v>
      </c>
      <c r="K156" s="23">
        <f t="shared" si="8"/>
        <v>1591.972884</v>
      </c>
      <c r="L156" s="24">
        <v>62</v>
      </c>
      <c r="M156" s="25">
        <v>25.676981999999999</v>
      </c>
      <c r="N156" s="26">
        <f t="shared" si="7"/>
        <v>1591.972884</v>
      </c>
    </row>
    <row r="157" spans="1:14" s="27" customFormat="1" ht="15.6" x14ac:dyDescent="0.3">
      <c r="A157" s="16">
        <v>45426</v>
      </c>
      <c r="B157" s="16">
        <v>45427</v>
      </c>
      <c r="C157" s="17" t="s">
        <v>16</v>
      </c>
      <c r="D157" s="18" t="s">
        <v>312</v>
      </c>
      <c r="E157" s="19" t="s">
        <v>313</v>
      </c>
      <c r="F157" s="20">
        <v>531</v>
      </c>
      <c r="G157" s="21">
        <v>0</v>
      </c>
      <c r="H157" s="20">
        <f t="shared" si="6"/>
        <v>0</v>
      </c>
      <c r="I157" s="20">
        <v>531</v>
      </c>
      <c r="J157" s="28">
        <v>0</v>
      </c>
      <c r="K157" s="25">
        <f t="shared" si="8"/>
        <v>0</v>
      </c>
      <c r="L157" s="24">
        <v>0</v>
      </c>
      <c r="M157" s="25">
        <v>531</v>
      </c>
      <c r="N157" s="26">
        <f t="shared" si="7"/>
        <v>0</v>
      </c>
    </row>
    <row r="158" spans="1:14" s="27" customFormat="1" ht="15.6" x14ac:dyDescent="0.3">
      <c r="A158" s="16">
        <v>46100</v>
      </c>
      <c r="B158" s="16">
        <v>46100</v>
      </c>
      <c r="C158" s="17" t="s">
        <v>16</v>
      </c>
      <c r="D158" s="18" t="s">
        <v>314</v>
      </c>
      <c r="E158" s="19" t="s">
        <v>315</v>
      </c>
      <c r="F158" s="20">
        <v>141.6</v>
      </c>
      <c r="G158" s="21">
        <v>1</v>
      </c>
      <c r="H158" s="20">
        <f t="shared" si="6"/>
        <v>141.6</v>
      </c>
      <c r="I158" s="20">
        <v>141.6</v>
      </c>
      <c r="J158" s="22">
        <v>0</v>
      </c>
      <c r="K158" s="23">
        <f t="shared" si="8"/>
        <v>0</v>
      </c>
      <c r="L158" s="24">
        <v>4</v>
      </c>
      <c r="M158" s="25">
        <v>153.4</v>
      </c>
      <c r="N158" s="26">
        <f t="shared" si="7"/>
        <v>613.6</v>
      </c>
    </row>
    <row r="159" spans="1:14" s="27" customFormat="1" ht="15.6" x14ac:dyDescent="0.3">
      <c r="A159" s="16">
        <v>44902</v>
      </c>
      <c r="B159" s="16">
        <v>44902</v>
      </c>
      <c r="C159" s="17" t="s">
        <v>16</v>
      </c>
      <c r="D159" s="18" t="s">
        <v>316</v>
      </c>
      <c r="E159" s="19" t="s">
        <v>317</v>
      </c>
      <c r="F159" s="20">
        <v>196.66666699999999</v>
      </c>
      <c r="G159" s="21">
        <v>7</v>
      </c>
      <c r="H159" s="20">
        <f t="shared" si="6"/>
        <v>1376.666669</v>
      </c>
      <c r="I159" s="20">
        <v>196.66666699999999</v>
      </c>
      <c r="J159" s="22">
        <v>7</v>
      </c>
      <c r="K159" s="23">
        <f t="shared" si="8"/>
        <v>1376.666669</v>
      </c>
      <c r="L159" s="24">
        <v>7</v>
      </c>
      <c r="M159" s="25">
        <v>196.66666699999999</v>
      </c>
      <c r="N159" s="26">
        <f t="shared" si="7"/>
        <v>1376.666669</v>
      </c>
    </row>
    <row r="160" spans="1:14" s="27" customFormat="1" ht="15.6" x14ac:dyDescent="0.3">
      <c r="A160" s="16">
        <v>45608</v>
      </c>
      <c r="B160" s="16">
        <v>45608</v>
      </c>
      <c r="C160" s="17" t="s">
        <v>33</v>
      </c>
      <c r="D160" s="18" t="s">
        <v>318</v>
      </c>
      <c r="E160" s="19" t="s">
        <v>319</v>
      </c>
      <c r="F160" s="20">
        <v>1819.7775999999999</v>
      </c>
      <c r="G160" s="21">
        <v>15</v>
      </c>
      <c r="H160" s="20">
        <f t="shared" si="6"/>
        <v>27296.663999999997</v>
      </c>
      <c r="I160" s="20">
        <v>1819.7775999999999</v>
      </c>
      <c r="J160" s="22">
        <v>15</v>
      </c>
      <c r="K160" s="23">
        <f t="shared" si="8"/>
        <v>27296.663999999997</v>
      </c>
      <c r="L160" s="24">
        <v>14</v>
      </c>
      <c r="M160" s="25">
        <v>1819.7775999999999</v>
      </c>
      <c r="N160" s="26">
        <f t="shared" si="7"/>
        <v>25476.886399999999</v>
      </c>
    </row>
    <row r="161" spans="1:14" s="27" customFormat="1" ht="15.6" x14ac:dyDescent="0.3">
      <c r="A161" s="16">
        <v>45608</v>
      </c>
      <c r="B161" s="16">
        <v>45608</v>
      </c>
      <c r="C161" s="17" t="s">
        <v>33</v>
      </c>
      <c r="D161" s="18" t="s">
        <v>320</v>
      </c>
      <c r="E161" s="19" t="s">
        <v>321</v>
      </c>
      <c r="F161" s="20">
        <v>1868.662941</v>
      </c>
      <c r="G161" s="21">
        <v>15</v>
      </c>
      <c r="H161" s="20">
        <f t="shared" si="6"/>
        <v>28029.944115000002</v>
      </c>
      <c r="I161" s="20">
        <v>1868.662941</v>
      </c>
      <c r="J161" s="22">
        <v>12</v>
      </c>
      <c r="K161" s="23">
        <f t="shared" si="8"/>
        <v>22423.955291999999</v>
      </c>
      <c r="L161" s="24">
        <v>12</v>
      </c>
      <c r="M161" s="25">
        <v>1868.662941</v>
      </c>
      <c r="N161" s="26">
        <f t="shared" si="7"/>
        <v>22423.955291999999</v>
      </c>
    </row>
    <row r="162" spans="1:14" s="27" customFormat="1" ht="15.6" x14ac:dyDescent="0.3">
      <c r="A162" s="16">
        <v>45608</v>
      </c>
      <c r="B162" s="16">
        <v>45608</v>
      </c>
      <c r="C162" s="17" t="s">
        <v>33</v>
      </c>
      <c r="D162" s="18" t="s">
        <v>322</v>
      </c>
      <c r="E162" s="19" t="s">
        <v>323</v>
      </c>
      <c r="F162" s="20">
        <v>1757.0852</v>
      </c>
      <c r="G162" s="21">
        <v>15</v>
      </c>
      <c r="H162" s="20">
        <f t="shared" si="6"/>
        <v>26356.277999999998</v>
      </c>
      <c r="I162" s="20">
        <v>1757.0852</v>
      </c>
      <c r="J162" s="22">
        <v>14</v>
      </c>
      <c r="K162" s="23">
        <f t="shared" si="8"/>
        <v>24599.192800000001</v>
      </c>
      <c r="L162" s="24">
        <v>14</v>
      </c>
      <c r="M162" s="25">
        <v>1757.0852</v>
      </c>
      <c r="N162" s="26">
        <f t="shared" si="7"/>
        <v>24599.192800000001</v>
      </c>
    </row>
    <row r="163" spans="1:14" s="27" customFormat="1" ht="15.6" x14ac:dyDescent="0.3">
      <c r="A163" s="16">
        <v>45608</v>
      </c>
      <c r="B163" s="16">
        <v>45608</v>
      </c>
      <c r="C163" s="17" t="s">
        <v>33</v>
      </c>
      <c r="D163" s="18" t="s">
        <v>324</v>
      </c>
      <c r="E163" s="19" t="s">
        <v>325</v>
      </c>
      <c r="F163" s="20">
        <v>1490.76</v>
      </c>
      <c r="G163" s="21">
        <v>16</v>
      </c>
      <c r="H163" s="20">
        <f t="shared" si="6"/>
        <v>23852.16</v>
      </c>
      <c r="I163" s="20">
        <v>1490.76</v>
      </c>
      <c r="J163" s="22">
        <v>14</v>
      </c>
      <c r="K163" s="23">
        <f t="shared" si="8"/>
        <v>20870.64</v>
      </c>
      <c r="L163" s="24">
        <v>14</v>
      </c>
      <c r="M163" s="25">
        <v>1490.76</v>
      </c>
      <c r="N163" s="26">
        <f t="shared" si="7"/>
        <v>20870.64</v>
      </c>
    </row>
    <row r="164" spans="1:14" s="27" customFormat="1" ht="15.6" x14ac:dyDescent="0.3">
      <c r="A164" s="16">
        <v>45608</v>
      </c>
      <c r="B164" s="16">
        <v>45608</v>
      </c>
      <c r="C164" s="17" t="s">
        <v>33</v>
      </c>
      <c r="D164" s="18" t="s">
        <v>326</v>
      </c>
      <c r="E164" s="19" t="s">
        <v>327</v>
      </c>
      <c r="F164" s="20">
        <v>420.72500000000002</v>
      </c>
      <c r="G164" s="21">
        <v>2</v>
      </c>
      <c r="H164" s="20">
        <f t="shared" si="6"/>
        <v>841.45</v>
      </c>
      <c r="I164" s="20">
        <v>420.72500000000002</v>
      </c>
      <c r="J164" s="22">
        <v>1</v>
      </c>
      <c r="K164" s="23">
        <f t="shared" si="8"/>
        <v>420.72500000000002</v>
      </c>
      <c r="L164" s="24">
        <v>1</v>
      </c>
      <c r="M164" s="25">
        <v>420.72500000000002</v>
      </c>
      <c r="N164" s="26">
        <f t="shared" si="7"/>
        <v>420.72500000000002</v>
      </c>
    </row>
    <row r="165" spans="1:14" s="27" customFormat="1" ht="15.6" x14ac:dyDescent="0.3">
      <c r="A165" s="16">
        <v>45608</v>
      </c>
      <c r="B165" s="16">
        <v>45608</v>
      </c>
      <c r="C165" s="17" t="s">
        <v>33</v>
      </c>
      <c r="D165" s="18" t="s">
        <v>328</v>
      </c>
      <c r="E165" s="19" t="s">
        <v>329</v>
      </c>
      <c r="F165" s="20">
        <v>463.32499999999999</v>
      </c>
      <c r="G165" s="21">
        <v>2</v>
      </c>
      <c r="H165" s="20">
        <f t="shared" si="6"/>
        <v>926.65</v>
      </c>
      <c r="I165" s="20">
        <v>463.32499999999999</v>
      </c>
      <c r="J165" s="22">
        <v>1</v>
      </c>
      <c r="K165" s="23">
        <f t="shared" si="8"/>
        <v>463.32499999999999</v>
      </c>
      <c r="L165" s="24">
        <v>1</v>
      </c>
      <c r="M165" s="25">
        <v>463.32499999999999</v>
      </c>
      <c r="N165" s="26">
        <f t="shared" si="7"/>
        <v>463.32499999999999</v>
      </c>
    </row>
    <row r="166" spans="1:14" s="27" customFormat="1" ht="15.6" x14ac:dyDescent="0.3">
      <c r="A166" s="16">
        <v>45608</v>
      </c>
      <c r="B166" s="16">
        <v>45608</v>
      </c>
      <c r="C166" s="17" t="s">
        <v>33</v>
      </c>
      <c r="D166" s="18" t="s">
        <v>330</v>
      </c>
      <c r="E166" s="19" t="s">
        <v>331</v>
      </c>
      <c r="F166" s="20">
        <v>463.32499999999999</v>
      </c>
      <c r="G166" s="21">
        <v>2</v>
      </c>
      <c r="H166" s="20">
        <f t="shared" si="6"/>
        <v>926.65</v>
      </c>
      <c r="I166" s="20">
        <v>463.32499999999999</v>
      </c>
      <c r="J166" s="22">
        <v>1</v>
      </c>
      <c r="K166" s="23">
        <f t="shared" si="8"/>
        <v>463.32499999999999</v>
      </c>
      <c r="L166" s="24">
        <v>1</v>
      </c>
      <c r="M166" s="25">
        <v>463.32499999999999</v>
      </c>
      <c r="N166" s="26">
        <f t="shared" si="7"/>
        <v>463.32499999999999</v>
      </c>
    </row>
    <row r="167" spans="1:14" s="27" customFormat="1" ht="15.6" x14ac:dyDescent="0.3">
      <c r="A167" s="16">
        <v>45608</v>
      </c>
      <c r="B167" s="16">
        <v>45608</v>
      </c>
      <c r="C167" s="17" t="s">
        <v>33</v>
      </c>
      <c r="D167" s="18" t="s">
        <v>332</v>
      </c>
      <c r="E167" s="19" t="s">
        <v>333</v>
      </c>
      <c r="F167" s="20">
        <v>463.32499999999999</v>
      </c>
      <c r="G167" s="21">
        <v>2</v>
      </c>
      <c r="H167" s="20">
        <f t="shared" si="6"/>
        <v>926.65</v>
      </c>
      <c r="I167" s="20">
        <v>463.32499999999999</v>
      </c>
      <c r="J167" s="22">
        <v>1</v>
      </c>
      <c r="K167" s="23">
        <f t="shared" si="8"/>
        <v>463.32499999999999</v>
      </c>
      <c r="L167" s="24">
        <v>1</v>
      </c>
      <c r="M167" s="25">
        <v>463.32499999999999</v>
      </c>
      <c r="N167" s="26">
        <f t="shared" si="7"/>
        <v>463.32499999999999</v>
      </c>
    </row>
    <row r="168" spans="1:14" s="27" customFormat="1" ht="15.6" x14ac:dyDescent="0.3">
      <c r="A168" s="16">
        <v>45054</v>
      </c>
      <c r="B168" s="16">
        <v>45077</v>
      </c>
      <c r="C168" s="17" t="s">
        <v>33</v>
      </c>
      <c r="D168" s="18" t="s">
        <v>334</v>
      </c>
      <c r="E168" s="19" t="s">
        <v>335</v>
      </c>
      <c r="F168" s="20">
        <v>610.65</v>
      </c>
      <c r="G168" s="21">
        <v>4</v>
      </c>
      <c r="H168" s="20">
        <f t="shared" si="6"/>
        <v>2442.6</v>
      </c>
      <c r="I168" s="20">
        <v>610.65</v>
      </c>
      <c r="J168" s="22">
        <v>4</v>
      </c>
      <c r="K168" s="23">
        <f t="shared" si="8"/>
        <v>2442.6</v>
      </c>
      <c r="L168" s="24">
        <v>4</v>
      </c>
      <c r="M168" s="25">
        <v>610.65</v>
      </c>
      <c r="N168" s="26">
        <f t="shared" si="7"/>
        <v>2442.6</v>
      </c>
    </row>
    <row r="169" spans="1:14" s="27" customFormat="1" ht="15.6" x14ac:dyDescent="0.3">
      <c r="A169" s="16">
        <v>45994</v>
      </c>
      <c r="B169" s="16">
        <v>45994</v>
      </c>
      <c r="C169" s="17" t="s">
        <v>19</v>
      </c>
      <c r="D169" s="18" t="s">
        <v>336</v>
      </c>
      <c r="E169" s="19" t="s">
        <v>337</v>
      </c>
      <c r="F169" s="20">
        <v>57.808714000000002</v>
      </c>
      <c r="G169" s="21">
        <v>13</v>
      </c>
      <c r="H169" s="20">
        <f t="shared" si="6"/>
        <v>751.513282</v>
      </c>
      <c r="I169" s="20">
        <v>57.808714000000002</v>
      </c>
      <c r="J169" s="22">
        <v>12</v>
      </c>
      <c r="K169" s="23">
        <f t="shared" si="8"/>
        <v>693.70456799999999</v>
      </c>
      <c r="L169" s="24">
        <v>12</v>
      </c>
      <c r="M169" s="25">
        <v>57.808714000000002</v>
      </c>
      <c r="N169" s="26">
        <f t="shared" si="7"/>
        <v>693.70456799999999</v>
      </c>
    </row>
    <row r="170" spans="1:14" s="27" customFormat="1" ht="16.2" thickBot="1" x14ac:dyDescent="0.35">
      <c r="A170" s="16">
        <v>44690</v>
      </c>
      <c r="B170" s="16">
        <v>44690</v>
      </c>
      <c r="C170" s="17" t="s">
        <v>96</v>
      </c>
      <c r="D170" s="18" t="s">
        <v>338</v>
      </c>
      <c r="E170" s="19" t="s">
        <v>339</v>
      </c>
      <c r="F170" s="20">
        <v>424.8</v>
      </c>
      <c r="G170" s="43">
        <v>0</v>
      </c>
      <c r="H170" s="20">
        <f t="shared" si="6"/>
        <v>0</v>
      </c>
      <c r="I170" s="20">
        <v>424.8</v>
      </c>
      <c r="J170" s="44">
        <v>0</v>
      </c>
      <c r="K170" s="25">
        <f t="shared" si="8"/>
        <v>0</v>
      </c>
      <c r="L170" s="24">
        <v>0</v>
      </c>
      <c r="M170" s="25">
        <v>424.8</v>
      </c>
      <c r="N170" s="26">
        <f t="shared" si="7"/>
        <v>0</v>
      </c>
    </row>
    <row r="171" spans="1:14" s="27" customFormat="1" ht="15.6" x14ac:dyDescent="0.3">
      <c r="A171" s="16">
        <v>45778</v>
      </c>
      <c r="B171" s="16">
        <v>45778</v>
      </c>
      <c r="C171" s="17" t="s">
        <v>13</v>
      </c>
      <c r="D171" s="18" t="s">
        <v>340</v>
      </c>
      <c r="E171" s="19" t="s">
        <v>341</v>
      </c>
      <c r="F171" s="20">
        <v>52.755575999999998</v>
      </c>
      <c r="G171" s="45">
        <v>176</v>
      </c>
      <c r="H171" s="20">
        <f t="shared" si="6"/>
        <v>9284.9813759999997</v>
      </c>
      <c r="I171" s="20">
        <v>52.755575999999998</v>
      </c>
      <c r="J171" s="46">
        <v>171</v>
      </c>
      <c r="K171" s="23">
        <f t="shared" si="8"/>
        <v>9021.2034960000001</v>
      </c>
      <c r="L171" s="24">
        <v>0</v>
      </c>
      <c r="M171" s="25">
        <v>52.755575999999998</v>
      </c>
      <c r="N171" s="26">
        <f t="shared" si="7"/>
        <v>0</v>
      </c>
    </row>
    <row r="172" spans="1:14" s="27" customFormat="1" ht="15.6" x14ac:dyDescent="0.3">
      <c r="A172" s="16">
        <v>46100</v>
      </c>
      <c r="B172" s="16">
        <v>46100</v>
      </c>
      <c r="C172" s="17" t="s">
        <v>16</v>
      </c>
      <c r="D172" s="18" t="s">
        <v>342</v>
      </c>
      <c r="E172" s="19" t="s">
        <v>343</v>
      </c>
      <c r="F172" s="20">
        <v>2124</v>
      </c>
      <c r="G172" s="21">
        <v>2</v>
      </c>
      <c r="H172" s="20">
        <f t="shared" si="6"/>
        <v>4248</v>
      </c>
      <c r="I172" s="20">
        <v>2124</v>
      </c>
      <c r="J172" s="22">
        <v>2</v>
      </c>
      <c r="K172" s="23">
        <f t="shared" si="8"/>
        <v>4248</v>
      </c>
      <c r="L172" s="24">
        <v>5</v>
      </c>
      <c r="M172" s="25">
        <v>2973.6</v>
      </c>
      <c r="N172" s="26">
        <f t="shared" si="7"/>
        <v>14868</v>
      </c>
    </row>
    <row r="173" spans="1:14" s="27" customFormat="1" ht="15.6" x14ac:dyDescent="0.3">
      <c r="A173" s="16">
        <v>46100</v>
      </c>
      <c r="B173" s="16">
        <v>46100</v>
      </c>
      <c r="C173" s="17" t="s">
        <v>16</v>
      </c>
      <c r="D173" s="18" t="s">
        <v>344</v>
      </c>
      <c r="E173" s="19" t="s">
        <v>345</v>
      </c>
      <c r="F173" s="20">
        <v>46.234999999999999</v>
      </c>
      <c r="G173" s="21">
        <v>24</v>
      </c>
      <c r="H173" s="20">
        <f t="shared" si="6"/>
        <v>1109.6399999999999</v>
      </c>
      <c r="I173" s="20">
        <v>46.234999999999999</v>
      </c>
      <c r="J173" s="22">
        <v>24</v>
      </c>
      <c r="K173" s="23">
        <f t="shared" si="8"/>
        <v>1109.6399999999999</v>
      </c>
      <c r="L173" s="24">
        <v>24</v>
      </c>
      <c r="M173" s="25">
        <v>46.234999999999999</v>
      </c>
      <c r="N173" s="26">
        <f t="shared" si="7"/>
        <v>1109.6399999999999</v>
      </c>
    </row>
    <row r="174" spans="1:14" s="27" customFormat="1" ht="15.6" x14ac:dyDescent="0.3">
      <c r="A174" s="16">
        <v>45595</v>
      </c>
      <c r="B174" s="16">
        <v>45596</v>
      </c>
      <c r="C174" s="17" t="s">
        <v>16</v>
      </c>
      <c r="D174" s="18" t="s">
        <v>346</v>
      </c>
      <c r="E174" s="19" t="s">
        <v>347</v>
      </c>
      <c r="F174" s="20">
        <v>323.27083299999998</v>
      </c>
      <c r="G174" s="21">
        <v>11</v>
      </c>
      <c r="H174" s="20">
        <f t="shared" si="6"/>
        <v>3555.979163</v>
      </c>
      <c r="I174" s="20">
        <v>323.27083299999998</v>
      </c>
      <c r="J174" s="22">
        <v>10</v>
      </c>
      <c r="K174" s="23">
        <f t="shared" si="8"/>
        <v>3232.7083299999999</v>
      </c>
      <c r="L174" s="24">
        <v>9</v>
      </c>
      <c r="M174" s="25">
        <v>323.27083299999998</v>
      </c>
      <c r="N174" s="26">
        <f t="shared" si="7"/>
        <v>2909.4374969999999</v>
      </c>
    </row>
    <row r="175" spans="1:14" s="27" customFormat="1" ht="15.6" x14ac:dyDescent="0.3">
      <c r="A175" s="16">
        <v>45964</v>
      </c>
      <c r="B175" s="16">
        <v>45964</v>
      </c>
      <c r="C175" s="17" t="s">
        <v>19</v>
      </c>
      <c r="D175" s="18" t="s">
        <v>348</v>
      </c>
      <c r="E175" s="19" t="s">
        <v>349</v>
      </c>
      <c r="F175" s="20">
        <v>549.88</v>
      </c>
      <c r="G175" s="21">
        <v>0</v>
      </c>
      <c r="H175" s="20">
        <f t="shared" si="6"/>
        <v>0</v>
      </c>
      <c r="I175" s="20">
        <v>549.88</v>
      </c>
      <c r="J175" s="28">
        <v>0</v>
      </c>
      <c r="K175" s="25">
        <f t="shared" si="8"/>
        <v>0</v>
      </c>
      <c r="L175" s="24">
        <v>0</v>
      </c>
      <c r="M175" s="25">
        <v>549.88</v>
      </c>
      <c r="N175" s="26">
        <f t="shared" si="7"/>
        <v>0</v>
      </c>
    </row>
    <row r="176" spans="1:14" s="27" customFormat="1" ht="15.6" x14ac:dyDescent="0.3">
      <c r="A176" s="16">
        <v>44903</v>
      </c>
      <c r="B176" s="16">
        <v>44903</v>
      </c>
      <c r="C176" s="17" t="s">
        <v>19</v>
      </c>
      <c r="D176" s="18" t="s">
        <v>350</v>
      </c>
      <c r="E176" s="19" t="s">
        <v>351</v>
      </c>
      <c r="F176" s="20">
        <v>261.88944500000002</v>
      </c>
      <c r="G176" s="21">
        <v>6</v>
      </c>
      <c r="H176" s="20">
        <f t="shared" si="6"/>
        <v>1571.3366700000001</v>
      </c>
      <c r="I176" s="20">
        <v>261.88944500000002</v>
      </c>
      <c r="J176" s="22">
        <v>6</v>
      </c>
      <c r="K176" s="23">
        <f>I176*J176</f>
        <v>1571.3366700000001</v>
      </c>
      <c r="L176" s="24">
        <v>6</v>
      </c>
      <c r="M176" s="25">
        <v>261.88944500000002</v>
      </c>
      <c r="N176" s="26">
        <f t="shared" si="7"/>
        <v>1571.3366700000001</v>
      </c>
    </row>
    <row r="177" spans="1:14" s="27" customFormat="1" ht="15.6" x14ac:dyDescent="0.3">
      <c r="A177" s="16">
        <v>44902</v>
      </c>
      <c r="B177" s="16">
        <v>44902</v>
      </c>
      <c r="C177" s="17" t="s">
        <v>16</v>
      </c>
      <c r="D177" s="18" t="s">
        <v>352</v>
      </c>
      <c r="E177" s="19" t="s">
        <v>353</v>
      </c>
      <c r="F177" s="20">
        <v>141.6</v>
      </c>
      <c r="G177" s="21">
        <v>0</v>
      </c>
      <c r="H177" s="20">
        <f t="shared" si="6"/>
        <v>0</v>
      </c>
      <c r="I177" s="20">
        <v>141.6</v>
      </c>
      <c r="J177" s="28">
        <v>0</v>
      </c>
      <c r="K177" s="25">
        <f t="shared" si="8"/>
        <v>0</v>
      </c>
      <c r="L177" s="24">
        <v>0</v>
      </c>
      <c r="M177" s="25">
        <v>141.6</v>
      </c>
      <c r="N177" s="26">
        <f t="shared" si="7"/>
        <v>0</v>
      </c>
    </row>
    <row r="178" spans="1:14" s="27" customFormat="1" ht="15.6" x14ac:dyDescent="0.3">
      <c r="A178" s="16">
        <v>45916</v>
      </c>
      <c r="B178" s="16">
        <v>45916</v>
      </c>
      <c r="C178" s="17" t="s">
        <v>16</v>
      </c>
      <c r="D178" s="18" t="s">
        <v>354</v>
      </c>
      <c r="E178" s="19" t="s">
        <v>355</v>
      </c>
      <c r="F178" s="20">
        <v>88.5</v>
      </c>
      <c r="G178" s="21">
        <v>4</v>
      </c>
      <c r="H178" s="20">
        <f t="shared" si="6"/>
        <v>354</v>
      </c>
      <c r="I178" s="20">
        <v>88.5</v>
      </c>
      <c r="J178" s="22">
        <v>3</v>
      </c>
      <c r="K178" s="23">
        <f t="shared" si="8"/>
        <v>265.5</v>
      </c>
      <c r="L178" s="24">
        <v>2</v>
      </c>
      <c r="M178" s="25">
        <v>88.5</v>
      </c>
      <c r="N178" s="26">
        <f t="shared" si="7"/>
        <v>177</v>
      </c>
    </row>
    <row r="179" spans="1:14" s="27" customFormat="1" ht="15.6" x14ac:dyDescent="0.3">
      <c r="A179" s="16">
        <v>45342</v>
      </c>
      <c r="B179" s="16">
        <v>45351</v>
      </c>
      <c r="C179" s="17" t="s">
        <v>116</v>
      </c>
      <c r="D179" s="18" t="s">
        <v>356</v>
      </c>
      <c r="E179" s="19" t="s">
        <v>357</v>
      </c>
      <c r="F179" s="20">
        <v>1210.68</v>
      </c>
      <c r="G179" s="21">
        <v>4</v>
      </c>
      <c r="H179" s="20">
        <f t="shared" si="6"/>
        <v>4842.72</v>
      </c>
      <c r="I179" s="20">
        <v>1210.68</v>
      </c>
      <c r="J179" s="22">
        <v>4</v>
      </c>
      <c r="K179" s="23">
        <f t="shared" si="8"/>
        <v>4842.72</v>
      </c>
      <c r="L179" s="24">
        <v>4</v>
      </c>
      <c r="M179" s="25">
        <v>1210.68</v>
      </c>
      <c r="N179" s="26">
        <f t="shared" si="7"/>
        <v>4842.72</v>
      </c>
    </row>
    <row r="180" spans="1:14" s="27" customFormat="1" ht="15.6" x14ac:dyDescent="0.3">
      <c r="A180" s="16">
        <v>46100</v>
      </c>
      <c r="B180" s="16">
        <v>46100</v>
      </c>
      <c r="C180" s="17" t="s">
        <v>33</v>
      </c>
      <c r="D180" s="18" t="s">
        <v>358</v>
      </c>
      <c r="E180" s="19" t="s">
        <v>359</v>
      </c>
      <c r="F180" s="20">
        <v>34.946154</v>
      </c>
      <c r="G180" s="21">
        <v>15</v>
      </c>
      <c r="H180" s="20">
        <f t="shared" si="6"/>
        <v>524.19231000000002</v>
      </c>
      <c r="I180" s="20">
        <v>34.946154</v>
      </c>
      <c r="J180" s="22">
        <v>0</v>
      </c>
      <c r="K180" s="23">
        <f t="shared" si="8"/>
        <v>0</v>
      </c>
      <c r="L180" s="24">
        <v>24</v>
      </c>
      <c r="M180" s="25">
        <v>41.3</v>
      </c>
      <c r="N180" s="26">
        <f t="shared" si="7"/>
        <v>991.19999999999993</v>
      </c>
    </row>
    <row r="181" spans="1:14" s="27" customFormat="1" ht="15.6" x14ac:dyDescent="0.3">
      <c r="A181" s="16">
        <v>45916</v>
      </c>
      <c r="B181" s="16">
        <v>45916</v>
      </c>
      <c r="C181" s="17" t="s">
        <v>33</v>
      </c>
      <c r="D181" s="18" t="s">
        <v>360</v>
      </c>
      <c r="E181" s="19" t="s">
        <v>361</v>
      </c>
      <c r="F181" s="20">
        <v>74.637105000000005</v>
      </c>
      <c r="G181" s="21">
        <v>35</v>
      </c>
      <c r="H181" s="20">
        <f t="shared" si="6"/>
        <v>2612.298675</v>
      </c>
      <c r="I181" s="20">
        <v>74.637105000000005</v>
      </c>
      <c r="J181" s="22">
        <v>19</v>
      </c>
      <c r="K181" s="23">
        <f t="shared" si="8"/>
        <v>1418.1049950000001</v>
      </c>
      <c r="L181" s="24">
        <v>19</v>
      </c>
      <c r="M181" s="25">
        <v>74.637105000000005</v>
      </c>
      <c r="N181" s="26">
        <f t="shared" si="7"/>
        <v>1418.1049950000001</v>
      </c>
    </row>
    <row r="182" spans="1:14" s="27" customFormat="1" ht="15.6" x14ac:dyDescent="0.3">
      <c r="A182" s="16">
        <v>44904</v>
      </c>
      <c r="B182" s="16">
        <v>44904</v>
      </c>
      <c r="C182" s="17" t="s">
        <v>33</v>
      </c>
      <c r="D182" s="18" t="s">
        <v>362</v>
      </c>
      <c r="E182" s="19" t="s">
        <v>363</v>
      </c>
      <c r="F182" s="20">
        <v>60.18</v>
      </c>
      <c r="G182" s="21">
        <v>22</v>
      </c>
      <c r="H182" s="20">
        <f t="shared" si="6"/>
        <v>1323.96</v>
      </c>
      <c r="I182" s="20">
        <v>60.18</v>
      </c>
      <c r="J182" s="22">
        <v>22</v>
      </c>
      <c r="K182" s="23">
        <f t="shared" si="8"/>
        <v>1323.96</v>
      </c>
      <c r="L182" s="24">
        <v>22</v>
      </c>
      <c r="M182" s="25">
        <v>60.18</v>
      </c>
      <c r="N182" s="26">
        <f t="shared" si="7"/>
        <v>1323.96</v>
      </c>
    </row>
    <row r="183" spans="1:14" s="27" customFormat="1" ht="15.6" x14ac:dyDescent="0.3">
      <c r="A183" s="16">
        <v>44839</v>
      </c>
      <c r="B183" s="16">
        <v>44839</v>
      </c>
      <c r="C183" s="17" t="s">
        <v>33</v>
      </c>
      <c r="D183" s="18" t="s">
        <v>364</v>
      </c>
      <c r="E183" s="19" t="s">
        <v>365</v>
      </c>
      <c r="F183" s="20">
        <v>20.65</v>
      </c>
      <c r="G183" s="21">
        <v>11</v>
      </c>
      <c r="H183" s="20">
        <f t="shared" si="6"/>
        <v>227.14999999999998</v>
      </c>
      <c r="I183" s="20">
        <v>20.65</v>
      </c>
      <c r="J183" s="22">
        <v>11</v>
      </c>
      <c r="K183" s="23">
        <f t="shared" si="8"/>
        <v>227.14999999999998</v>
      </c>
      <c r="L183" s="24">
        <v>10</v>
      </c>
      <c r="M183" s="25">
        <v>20.65</v>
      </c>
      <c r="N183" s="26">
        <f t="shared" si="7"/>
        <v>206.5</v>
      </c>
    </row>
    <row r="184" spans="1:14" s="27" customFormat="1" ht="15.6" x14ac:dyDescent="0.3">
      <c r="A184" s="16">
        <v>46100</v>
      </c>
      <c r="B184" s="16">
        <v>46100</v>
      </c>
      <c r="C184" s="17" t="s">
        <v>33</v>
      </c>
      <c r="D184" s="18" t="s">
        <v>366</v>
      </c>
      <c r="E184" s="19" t="s">
        <v>367</v>
      </c>
      <c r="F184" s="20">
        <v>27.327017999999999</v>
      </c>
      <c r="G184" s="21">
        <v>37</v>
      </c>
      <c r="H184" s="20">
        <f t="shared" si="6"/>
        <v>1011.099666</v>
      </c>
      <c r="I184" s="20">
        <v>27.327017999999999</v>
      </c>
      <c r="J184" s="22">
        <v>32</v>
      </c>
      <c r="K184" s="23">
        <f t="shared" si="8"/>
        <v>874.46457599999997</v>
      </c>
      <c r="L184" s="24">
        <v>50</v>
      </c>
      <c r="M184" s="25">
        <v>26.151071000000002</v>
      </c>
      <c r="N184" s="26">
        <f t="shared" si="7"/>
        <v>1307.5535500000001</v>
      </c>
    </row>
    <row r="185" spans="1:14" s="27" customFormat="1" ht="15.6" x14ac:dyDescent="0.3">
      <c r="A185" s="16">
        <v>45988</v>
      </c>
      <c r="B185" s="16">
        <v>45988</v>
      </c>
      <c r="C185" s="17" t="s">
        <v>33</v>
      </c>
      <c r="D185" s="18" t="s">
        <v>368</v>
      </c>
      <c r="E185" s="19" t="s">
        <v>369</v>
      </c>
      <c r="F185" s="20">
        <v>7.3203699999999996</v>
      </c>
      <c r="G185" s="21">
        <v>41</v>
      </c>
      <c r="H185" s="20">
        <f t="shared" si="6"/>
        <v>300.13516999999996</v>
      </c>
      <c r="I185" s="20">
        <v>7.3203699999999996</v>
      </c>
      <c r="J185" s="22">
        <v>33</v>
      </c>
      <c r="K185" s="23">
        <f t="shared" si="8"/>
        <v>241.57220999999998</v>
      </c>
      <c r="L185" s="24">
        <v>3</v>
      </c>
      <c r="M185" s="25">
        <v>7.3203699999999996</v>
      </c>
      <c r="N185" s="26">
        <f t="shared" si="7"/>
        <v>21.961109999999998</v>
      </c>
    </row>
    <row r="186" spans="1:14" s="27" customFormat="1" ht="15.6" x14ac:dyDescent="0.3">
      <c r="A186" s="16">
        <v>44904</v>
      </c>
      <c r="B186" s="16">
        <v>44904</v>
      </c>
      <c r="C186" s="17" t="s">
        <v>33</v>
      </c>
      <c r="D186" s="18" t="s">
        <v>370</v>
      </c>
      <c r="E186" s="19" t="s">
        <v>371</v>
      </c>
      <c r="F186" s="20">
        <v>39.53</v>
      </c>
      <c r="G186" s="21">
        <v>6</v>
      </c>
      <c r="H186" s="20">
        <f t="shared" si="6"/>
        <v>237.18</v>
      </c>
      <c r="I186" s="20">
        <v>39.53</v>
      </c>
      <c r="J186" s="22">
        <v>6</v>
      </c>
      <c r="K186" s="23">
        <f t="shared" si="8"/>
        <v>237.18</v>
      </c>
      <c r="L186" s="24">
        <v>6</v>
      </c>
      <c r="M186" s="25">
        <v>39.53</v>
      </c>
      <c r="N186" s="26">
        <f t="shared" si="7"/>
        <v>237.18</v>
      </c>
    </row>
    <row r="187" spans="1:14" s="27" customFormat="1" ht="15.6" x14ac:dyDescent="0.3">
      <c r="A187" s="16">
        <v>46100</v>
      </c>
      <c r="B187" s="16">
        <v>46100</v>
      </c>
      <c r="C187" s="17" t="s">
        <v>33</v>
      </c>
      <c r="D187" s="18" t="s">
        <v>372</v>
      </c>
      <c r="E187" s="19" t="s">
        <v>373</v>
      </c>
      <c r="F187" s="20">
        <v>266.88090899999997</v>
      </c>
      <c r="G187" s="21">
        <v>2</v>
      </c>
      <c r="H187" s="20">
        <f t="shared" si="6"/>
        <v>533.76181799999995</v>
      </c>
      <c r="I187" s="20">
        <v>266.88090899999997</v>
      </c>
      <c r="J187" s="22">
        <v>2</v>
      </c>
      <c r="K187" s="23">
        <f t="shared" si="8"/>
        <v>533.76181799999995</v>
      </c>
      <c r="L187" s="24">
        <v>7</v>
      </c>
      <c r="M187" s="25">
        <v>264.53714300000001</v>
      </c>
      <c r="N187" s="26">
        <f t="shared" si="7"/>
        <v>1851.7600010000001</v>
      </c>
    </row>
    <row r="188" spans="1:14" s="27" customFormat="1" ht="15.6" x14ac:dyDescent="0.3">
      <c r="A188" s="16">
        <v>44904</v>
      </c>
      <c r="B188" s="16">
        <v>44904</v>
      </c>
      <c r="C188" s="17" t="s">
        <v>33</v>
      </c>
      <c r="D188" s="18" t="s">
        <v>374</v>
      </c>
      <c r="E188" s="19" t="s">
        <v>375</v>
      </c>
      <c r="F188" s="20">
        <v>523.91999999999996</v>
      </c>
      <c r="G188" s="21">
        <v>0</v>
      </c>
      <c r="H188" s="20">
        <f t="shared" si="6"/>
        <v>0</v>
      </c>
      <c r="I188" s="20">
        <v>523.91999999999996</v>
      </c>
      <c r="J188" s="28">
        <v>0</v>
      </c>
      <c r="K188" s="25">
        <f t="shared" si="8"/>
        <v>0</v>
      </c>
      <c r="L188" s="24">
        <v>0</v>
      </c>
      <c r="M188" s="25">
        <v>523.91999999999996</v>
      </c>
      <c r="N188" s="26">
        <f t="shared" si="7"/>
        <v>0</v>
      </c>
    </row>
    <row r="189" spans="1:14" s="27" customFormat="1" ht="15.6" x14ac:dyDescent="0.3">
      <c r="A189" s="16">
        <v>44904</v>
      </c>
      <c r="B189" s="16">
        <v>44904</v>
      </c>
      <c r="C189" s="17" t="s">
        <v>33</v>
      </c>
      <c r="D189" s="18" t="s">
        <v>376</v>
      </c>
      <c r="E189" s="19" t="s">
        <v>377</v>
      </c>
      <c r="F189" s="20">
        <v>24.921600000000002</v>
      </c>
      <c r="G189" s="21">
        <v>200</v>
      </c>
      <c r="H189" s="20">
        <f t="shared" si="6"/>
        <v>4984.3200000000006</v>
      </c>
      <c r="I189" s="20">
        <v>24.921600000000002</v>
      </c>
      <c r="J189" s="22">
        <v>200</v>
      </c>
      <c r="K189" s="23">
        <f t="shared" si="8"/>
        <v>4984.3200000000006</v>
      </c>
      <c r="L189" s="24">
        <v>200</v>
      </c>
      <c r="M189" s="25">
        <v>24.921600000000002</v>
      </c>
      <c r="N189" s="26">
        <f t="shared" si="7"/>
        <v>4984.3200000000006</v>
      </c>
    </row>
    <row r="190" spans="1:14" s="27" customFormat="1" ht="15.6" x14ac:dyDescent="0.3">
      <c r="A190" s="16">
        <v>44904</v>
      </c>
      <c r="B190" s="16">
        <v>44904</v>
      </c>
      <c r="C190" s="17" t="s">
        <v>33</v>
      </c>
      <c r="D190" s="18" t="s">
        <v>378</v>
      </c>
      <c r="E190" s="19" t="s">
        <v>379</v>
      </c>
      <c r="F190" s="20">
        <v>21.8064</v>
      </c>
      <c r="G190" s="21">
        <v>200</v>
      </c>
      <c r="H190" s="20">
        <f t="shared" si="6"/>
        <v>4361.28</v>
      </c>
      <c r="I190" s="20">
        <v>21.8064</v>
      </c>
      <c r="J190" s="22">
        <v>200</v>
      </c>
      <c r="K190" s="23">
        <f t="shared" si="8"/>
        <v>4361.28</v>
      </c>
      <c r="L190" s="24">
        <v>200</v>
      </c>
      <c r="M190" s="25">
        <v>21.8064</v>
      </c>
      <c r="N190" s="26">
        <f t="shared" si="7"/>
        <v>4361.28</v>
      </c>
    </row>
    <row r="191" spans="1:14" s="27" customFormat="1" ht="15.6" x14ac:dyDescent="0.3">
      <c r="A191" s="16">
        <v>45811</v>
      </c>
      <c r="B191" s="16">
        <v>45811</v>
      </c>
      <c r="C191" s="17" t="s">
        <v>42</v>
      </c>
      <c r="D191" s="18" t="s">
        <v>380</v>
      </c>
      <c r="E191" s="19" t="s">
        <v>381</v>
      </c>
      <c r="F191" s="20">
        <v>774</v>
      </c>
      <c r="G191" s="21">
        <v>0</v>
      </c>
      <c r="H191" s="20">
        <f t="shared" si="6"/>
        <v>0</v>
      </c>
      <c r="I191" s="20">
        <v>774</v>
      </c>
      <c r="J191" s="28">
        <v>0</v>
      </c>
      <c r="K191" s="25">
        <f t="shared" si="8"/>
        <v>0</v>
      </c>
      <c r="L191" s="24">
        <v>0</v>
      </c>
      <c r="M191" s="25">
        <v>774</v>
      </c>
      <c r="N191" s="26">
        <f t="shared" si="7"/>
        <v>0</v>
      </c>
    </row>
    <row r="192" spans="1:14" s="27" customFormat="1" ht="15.6" x14ac:dyDescent="0.3">
      <c r="A192" s="16">
        <v>44851</v>
      </c>
      <c r="B192" s="16">
        <v>44851</v>
      </c>
      <c r="C192" s="17" t="s">
        <v>382</v>
      </c>
      <c r="D192" s="18" t="s">
        <v>383</v>
      </c>
      <c r="E192" s="19" t="s">
        <v>384</v>
      </c>
      <c r="F192" s="20">
        <v>690.005</v>
      </c>
      <c r="G192" s="21">
        <v>0</v>
      </c>
      <c r="H192" s="20">
        <f t="shared" si="6"/>
        <v>0</v>
      </c>
      <c r="I192" s="20">
        <v>690.005</v>
      </c>
      <c r="J192" s="28">
        <v>0</v>
      </c>
      <c r="K192" s="25">
        <f t="shared" si="8"/>
        <v>0</v>
      </c>
      <c r="L192" s="24">
        <v>0</v>
      </c>
      <c r="M192" s="25">
        <v>690.005</v>
      </c>
      <c r="N192" s="26">
        <f t="shared" si="7"/>
        <v>0</v>
      </c>
    </row>
    <row r="193" spans="1:14" s="27" customFormat="1" ht="15.6" x14ac:dyDescent="0.3">
      <c r="A193" s="16">
        <v>44851</v>
      </c>
      <c r="B193" s="16">
        <v>44851</v>
      </c>
      <c r="C193" s="17" t="s">
        <v>382</v>
      </c>
      <c r="D193" s="18" t="s">
        <v>385</v>
      </c>
      <c r="E193" s="19" t="s">
        <v>386</v>
      </c>
      <c r="F193" s="20">
        <v>89.998334</v>
      </c>
      <c r="G193" s="21">
        <v>0</v>
      </c>
      <c r="H193" s="20">
        <f t="shared" si="6"/>
        <v>0</v>
      </c>
      <c r="I193" s="20">
        <v>89.998334</v>
      </c>
      <c r="J193" s="28">
        <v>0</v>
      </c>
      <c r="K193" s="25">
        <f t="shared" si="8"/>
        <v>0</v>
      </c>
      <c r="L193" s="24">
        <v>0</v>
      </c>
      <c r="M193" s="25">
        <v>89.998334</v>
      </c>
      <c r="N193" s="26">
        <f t="shared" si="7"/>
        <v>0</v>
      </c>
    </row>
    <row r="194" spans="1:14" s="27" customFormat="1" ht="15.6" x14ac:dyDescent="0.3">
      <c r="A194" s="16">
        <v>45778</v>
      </c>
      <c r="B194" s="16">
        <v>45778</v>
      </c>
      <c r="C194" s="17" t="s">
        <v>13</v>
      </c>
      <c r="D194" s="18" t="s">
        <v>387</v>
      </c>
      <c r="E194" s="19" t="s">
        <v>388</v>
      </c>
      <c r="F194" s="20">
        <v>1.6</v>
      </c>
      <c r="G194" s="21">
        <v>114</v>
      </c>
      <c r="H194" s="20">
        <f t="shared" si="6"/>
        <v>182.4</v>
      </c>
      <c r="I194" s="20">
        <v>1.6</v>
      </c>
      <c r="J194" s="22">
        <v>98</v>
      </c>
      <c r="K194" s="23">
        <f t="shared" si="8"/>
        <v>156.80000000000001</v>
      </c>
      <c r="L194" s="24">
        <v>76</v>
      </c>
      <c r="M194" s="25">
        <v>1.6</v>
      </c>
      <c r="N194" s="26">
        <f t="shared" si="7"/>
        <v>121.60000000000001</v>
      </c>
    </row>
    <row r="195" spans="1:14" s="27" customFormat="1" ht="15.6" x14ac:dyDescent="0.3">
      <c r="A195" s="16">
        <v>45778</v>
      </c>
      <c r="B195" s="16">
        <v>45778</v>
      </c>
      <c r="C195" s="17" t="s">
        <v>13</v>
      </c>
      <c r="D195" s="18" t="s">
        <v>389</v>
      </c>
      <c r="E195" s="19" t="s">
        <v>390</v>
      </c>
      <c r="F195" s="20">
        <v>12.483943999999999</v>
      </c>
      <c r="G195" s="21">
        <v>270</v>
      </c>
      <c r="H195" s="20">
        <f t="shared" si="6"/>
        <v>3370.6648799999998</v>
      </c>
      <c r="I195" s="20">
        <v>12.483943999999999</v>
      </c>
      <c r="J195" s="22">
        <v>264</v>
      </c>
      <c r="K195" s="23">
        <f t="shared" si="8"/>
        <v>3295.7612159999999</v>
      </c>
      <c r="L195" s="24">
        <v>162</v>
      </c>
      <c r="M195" s="25">
        <v>12.483943999999999</v>
      </c>
      <c r="N195" s="26">
        <f t="shared" si="7"/>
        <v>2022.3989279999998</v>
      </c>
    </row>
    <row r="196" spans="1:14" s="27" customFormat="1" ht="15.6" x14ac:dyDescent="0.3">
      <c r="A196" s="16">
        <v>45952</v>
      </c>
      <c r="B196" s="16">
        <v>45952</v>
      </c>
      <c r="C196" s="17" t="s">
        <v>13</v>
      </c>
      <c r="D196" s="18" t="s">
        <v>391</v>
      </c>
      <c r="E196" s="19" t="s">
        <v>392</v>
      </c>
      <c r="F196" s="20">
        <v>81.624273000000002</v>
      </c>
      <c r="G196" s="21">
        <v>187</v>
      </c>
      <c r="H196" s="20">
        <f t="shared" si="6"/>
        <v>15263.739051</v>
      </c>
      <c r="I196" s="20">
        <v>81.624273000000002</v>
      </c>
      <c r="J196" s="22">
        <v>165</v>
      </c>
      <c r="K196" s="23">
        <f t="shared" si="8"/>
        <v>13468.005045</v>
      </c>
      <c r="L196" s="24">
        <v>117</v>
      </c>
      <c r="M196" s="25">
        <v>81.624273000000002</v>
      </c>
      <c r="N196" s="26">
        <f t="shared" si="7"/>
        <v>9550.0399410000009</v>
      </c>
    </row>
    <row r="197" spans="1:14" s="27" customFormat="1" ht="15.6" x14ac:dyDescent="0.3">
      <c r="A197" s="16">
        <v>45952</v>
      </c>
      <c r="B197" s="16">
        <v>45952</v>
      </c>
      <c r="C197" s="17" t="s">
        <v>13</v>
      </c>
      <c r="D197" s="18" t="s">
        <v>393</v>
      </c>
      <c r="E197" s="19" t="s">
        <v>394</v>
      </c>
      <c r="F197" s="20">
        <v>76.454677000000004</v>
      </c>
      <c r="G197" s="21">
        <v>147</v>
      </c>
      <c r="H197" s="20">
        <f t="shared" si="6"/>
        <v>11238.837519000001</v>
      </c>
      <c r="I197" s="20">
        <v>76.454677000000004</v>
      </c>
      <c r="J197" s="22">
        <v>122</v>
      </c>
      <c r="K197" s="23">
        <f t="shared" si="8"/>
        <v>9327.4705940000003</v>
      </c>
      <c r="L197" s="24">
        <v>93</v>
      </c>
      <c r="M197" s="25">
        <v>76.454677000000004</v>
      </c>
      <c r="N197" s="26">
        <f t="shared" si="7"/>
        <v>7110.2849610000003</v>
      </c>
    </row>
    <row r="198" spans="1:14" s="27" customFormat="1" ht="15.6" x14ac:dyDescent="0.3">
      <c r="A198" s="16">
        <v>45952</v>
      </c>
      <c r="B198" s="16">
        <v>45952</v>
      </c>
      <c r="C198" s="17" t="s">
        <v>13</v>
      </c>
      <c r="D198" s="18" t="s">
        <v>395</v>
      </c>
      <c r="E198" s="19" t="s">
        <v>396</v>
      </c>
      <c r="F198" s="20">
        <v>45.507078999999997</v>
      </c>
      <c r="G198" s="21">
        <v>37</v>
      </c>
      <c r="H198" s="20">
        <f t="shared" si="6"/>
        <v>1683.7619229999998</v>
      </c>
      <c r="I198" s="20">
        <v>45.507078999999997</v>
      </c>
      <c r="J198" s="22">
        <v>0</v>
      </c>
      <c r="K198" s="23">
        <f t="shared" si="8"/>
        <v>0</v>
      </c>
      <c r="L198" s="24">
        <v>0</v>
      </c>
      <c r="M198" s="25">
        <v>45.507078999999997</v>
      </c>
      <c r="N198" s="26">
        <f t="shared" si="7"/>
        <v>0</v>
      </c>
    </row>
    <row r="199" spans="1:14" s="27" customFormat="1" ht="15.6" x14ac:dyDescent="0.3">
      <c r="A199" s="16">
        <v>45952</v>
      </c>
      <c r="B199" s="16">
        <v>45952</v>
      </c>
      <c r="C199" s="17" t="s">
        <v>13</v>
      </c>
      <c r="D199" s="18" t="s">
        <v>397</v>
      </c>
      <c r="E199" s="19" t="s">
        <v>398</v>
      </c>
      <c r="F199" s="20">
        <v>68.7</v>
      </c>
      <c r="G199" s="21">
        <v>0</v>
      </c>
      <c r="H199" s="20">
        <f t="shared" si="6"/>
        <v>0</v>
      </c>
      <c r="I199" s="20">
        <v>68.7</v>
      </c>
      <c r="J199" s="28">
        <v>0</v>
      </c>
      <c r="K199" s="25">
        <f t="shared" si="8"/>
        <v>0</v>
      </c>
      <c r="L199" s="24">
        <v>0</v>
      </c>
      <c r="M199" s="25">
        <v>68.7</v>
      </c>
      <c r="N199" s="26">
        <f t="shared" si="7"/>
        <v>0</v>
      </c>
    </row>
    <row r="200" spans="1:14" s="27" customFormat="1" ht="15.6" x14ac:dyDescent="0.3">
      <c r="A200" s="16">
        <v>45952</v>
      </c>
      <c r="B200" s="16">
        <v>45952</v>
      </c>
      <c r="C200" s="17" t="s">
        <v>13</v>
      </c>
      <c r="D200" s="18" t="s">
        <v>399</v>
      </c>
      <c r="E200" s="19" t="s">
        <v>400</v>
      </c>
      <c r="F200" s="20">
        <v>37.76</v>
      </c>
      <c r="G200" s="21">
        <v>26</v>
      </c>
      <c r="H200" s="20">
        <f t="shared" si="6"/>
        <v>981.76</v>
      </c>
      <c r="I200" s="20">
        <v>37.76</v>
      </c>
      <c r="J200" s="22">
        <v>11</v>
      </c>
      <c r="K200" s="23">
        <f t="shared" si="8"/>
        <v>415.35999999999996</v>
      </c>
      <c r="L200" s="24">
        <v>7</v>
      </c>
      <c r="M200" s="25">
        <v>37.76</v>
      </c>
      <c r="N200" s="26">
        <f t="shared" si="7"/>
        <v>264.32</v>
      </c>
    </row>
    <row r="201" spans="1:14" s="27" customFormat="1" ht="15.6" x14ac:dyDescent="0.3">
      <c r="A201" s="16">
        <v>45952</v>
      </c>
      <c r="B201" s="16">
        <v>45952</v>
      </c>
      <c r="C201" s="17" t="s">
        <v>13</v>
      </c>
      <c r="D201" s="18" t="s">
        <v>401</v>
      </c>
      <c r="E201" s="19" t="s">
        <v>402</v>
      </c>
      <c r="F201" s="20">
        <v>292</v>
      </c>
      <c r="G201" s="21">
        <v>2</v>
      </c>
      <c r="H201" s="20">
        <f t="shared" si="6"/>
        <v>584</v>
      </c>
      <c r="I201" s="20">
        <v>292</v>
      </c>
      <c r="J201" s="22">
        <v>2</v>
      </c>
      <c r="K201" s="23">
        <f t="shared" si="8"/>
        <v>584</v>
      </c>
      <c r="L201" s="24">
        <v>2</v>
      </c>
      <c r="M201" s="25">
        <v>292</v>
      </c>
      <c r="N201" s="26">
        <f t="shared" si="7"/>
        <v>584</v>
      </c>
    </row>
    <row r="202" spans="1:14" s="27" customFormat="1" ht="15.6" x14ac:dyDescent="0.3">
      <c r="A202" s="16">
        <v>45952</v>
      </c>
      <c r="B202" s="16">
        <v>45952</v>
      </c>
      <c r="C202" s="17" t="s">
        <v>13</v>
      </c>
      <c r="D202" s="18" t="s">
        <v>403</v>
      </c>
      <c r="E202" s="19" t="s">
        <v>404</v>
      </c>
      <c r="F202" s="20">
        <v>3.4962499999999999</v>
      </c>
      <c r="G202" s="21">
        <v>336</v>
      </c>
      <c r="H202" s="20">
        <f t="shared" si="6"/>
        <v>1174.74</v>
      </c>
      <c r="I202" s="20">
        <v>3.4962499999999999</v>
      </c>
      <c r="J202" s="22">
        <v>334</v>
      </c>
      <c r="K202" s="23">
        <f t="shared" si="8"/>
        <v>1167.7474999999999</v>
      </c>
      <c r="L202" s="24">
        <v>166</v>
      </c>
      <c r="M202" s="25">
        <v>3.4962499999999999</v>
      </c>
      <c r="N202" s="26">
        <f t="shared" si="7"/>
        <v>580.37749999999994</v>
      </c>
    </row>
    <row r="203" spans="1:14" s="27" customFormat="1" ht="15.6" x14ac:dyDescent="0.3">
      <c r="A203" s="16">
        <v>44998</v>
      </c>
      <c r="B203" s="16">
        <v>45012</v>
      </c>
      <c r="C203" s="17" t="s">
        <v>382</v>
      </c>
      <c r="D203" s="18" t="s">
        <v>405</v>
      </c>
      <c r="E203" s="19" t="s">
        <v>406</v>
      </c>
      <c r="F203" s="20">
        <v>12.98</v>
      </c>
      <c r="G203" s="21">
        <v>12</v>
      </c>
      <c r="H203" s="20">
        <f t="shared" si="6"/>
        <v>155.76</v>
      </c>
      <c r="I203" s="20">
        <v>12.98</v>
      </c>
      <c r="J203" s="22">
        <v>12</v>
      </c>
      <c r="K203" s="23">
        <f t="shared" si="8"/>
        <v>155.76</v>
      </c>
      <c r="L203" s="24">
        <v>12</v>
      </c>
      <c r="M203" s="25">
        <v>12.98</v>
      </c>
      <c r="N203" s="26">
        <f t="shared" si="7"/>
        <v>155.76</v>
      </c>
    </row>
    <row r="204" spans="1:14" s="27" customFormat="1" ht="15.6" x14ac:dyDescent="0.3">
      <c r="A204" s="16">
        <v>44998</v>
      </c>
      <c r="B204" s="16">
        <v>45012</v>
      </c>
      <c r="C204" s="17" t="s">
        <v>33</v>
      </c>
      <c r="D204" s="18" t="s">
        <v>407</v>
      </c>
      <c r="E204" s="19" t="s">
        <v>408</v>
      </c>
      <c r="F204" s="20">
        <v>297.36</v>
      </c>
      <c r="G204" s="21">
        <v>3</v>
      </c>
      <c r="H204" s="20">
        <f t="shared" si="6"/>
        <v>892.08</v>
      </c>
      <c r="I204" s="20">
        <v>297.36</v>
      </c>
      <c r="J204" s="22">
        <v>3</v>
      </c>
      <c r="K204" s="23">
        <f t="shared" si="8"/>
        <v>892.08</v>
      </c>
      <c r="L204" s="24">
        <v>3</v>
      </c>
      <c r="M204" s="25">
        <v>297.36</v>
      </c>
      <c r="N204" s="26">
        <f t="shared" si="7"/>
        <v>892.08</v>
      </c>
    </row>
    <row r="205" spans="1:14" s="27" customFormat="1" ht="15.6" x14ac:dyDescent="0.3">
      <c r="A205" s="16">
        <v>45757</v>
      </c>
      <c r="B205" s="16">
        <v>45757</v>
      </c>
      <c r="C205" s="17" t="s">
        <v>409</v>
      </c>
      <c r="D205" s="18" t="s">
        <v>410</v>
      </c>
      <c r="E205" s="19" t="s">
        <v>411</v>
      </c>
      <c r="F205" s="20">
        <v>4602</v>
      </c>
      <c r="G205" s="21">
        <v>0</v>
      </c>
      <c r="H205" s="20">
        <f t="shared" ref="H205:H394" si="9">F205*G205</f>
        <v>0</v>
      </c>
      <c r="I205" s="20">
        <v>4602</v>
      </c>
      <c r="J205" s="28">
        <v>0</v>
      </c>
      <c r="K205" s="25">
        <f t="shared" si="8"/>
        <v>0</v>
      </c>
      <c r="L205" s="24">
        <v>0</v>
      </c>
      <c r="M205" s="25">
        <v>4602</v>
      </c>
      <c r="N205" s="26">
        <f t="shared" si="7"/>
        <v>0</v>
      </c>
    </row>
    <row r="206" spans="1:14" s="27" customFormat="1" ht="15.6" x14ac:dyDescent="0.3">
      <c r="A206" s="16">
        <v>45562</v>
      </c>
      <c r="B206" s="16">
        <v>45562</v>
      </c>
      <c r="C206" s="17" t="s">
        <v>42</v>
      </c>
      <c r="D206" s="18" t="s">
        <v>412</v>
      </c>
      <c r="E206" s="19" t="s">
        <v>413</v>
      </c>
      <c r="F206" s="20">
        <v>3168.3</v>
      </c>
      <c r="G206" s="21">
        <v>0</v>
      </c>
      <c r="H206" s="20">
        <f t="shared" si="9"/>
        <v>0</v>
      </c>
      <c r="I206" s="20">
        <v>3168.3</v>
      </c>
      <c r="J206" s="28">
        <v>0</v>
      </c>
      <c r="K206" s="25">
        <f t="shared" si="8"/>
        <v>0</v>
      </c>
      <c r="L206" s="24">
        <v>0</v>
      </c>
      <c r="M206" s="25">
        <v>3168.3</v>
      </c>
      <c r="N206" s="26">
        <f t="shared" ref="N206:N328" si="10">+L206*M206</f>
        <v>0</v>
      </c>
    </row>
    <row r="207" spans="1:14" s="27" customFormat="1" ht="15.6" x14ac:dyDescent="0.3">
      <c r="A207" s="16">
        <v>45988</v>
      </c>
      <c r="B207" s="16">
        <v>45988</v>
      </c>
      <c r="C207" s="17" t="s">
        <v>42</v>
      </c>
      <c r="D207" s="18" t="s">
        <v>414</v>
      </c>
      <c r="E207" s="19" t="s">
        <v>415</v>
      </c>
      <c r="F207" s="20">
        <v>212.4</v>
      </c>
      <c r="G207" s="21">
        <v>0</v>
      </c>
      <c r="H207" s="20">
        <f t="shared" si="9"/>
        <v>0</v>
      </c>
      <c r="I207" s="20">
        <v>212.4</v>
      </c>
      <c r="J207" s="28">
        <v>0</v>
      </c>
      <c r="K207" s="25">
        <f t="shared" ref="K207:K319" si="11">I207*J207</f>
        <v>0</v>
      </c>
      <c r="L207" s="24">
        <v>0</v>
      </c>
      <c r="M207" s="25">
        <v>212.4</v>
      </c>
      <c r="N207" s="26">
        <f t="shared" si="10"/>
        <v>0</v>
      </c>
    </row>
    <row r="208" spans="1:14" s="27" customFormat="1" ht="15.6" x14ac:dyDescent="0.3">
      <c r="A208" s="16">
        <v>45608</v>
      </c>
      <c r="B208" s="16">
        <v>45608</v>
      </c>
      <c r="C208" s="17" t="s">
        <v>33</v>
      </c>
      <c r="D208" s="18" t="s">
        <v>416</v>
      </c>
      <c r="E208" s="19" t="s">
        <v>417</v>
      </c>
      <c r="F208" s="20">
        <v>7638.5550000000003</v>
      </c>
      <c r="G208" s="21">
        <v>0</v>
      </c>
      <c r="H208" s="20">
        <f t="shared" si="9"/>
        <v>0</v>
      </c>
      <c r="I208" s="20">
        <v>7638.5550000000003</v>
      </c>
      <c r="J208" s="28">
        <v>0</v>
      </c>
      <c r="K208" s="25">
        <f t="shared" si="11"/>
        <v>0</v>
      </c>
      <c r="L208" s="24">
        <v>0</v>
      </c>
      <c r="M208" s="25">
        <v>7638.5550000000003</v>
      </c>
      <c r="N208" s="26">
        <f t="shared" si="10"/>
        <v>0</v>
      </c>
    </row>
    <row r="209" spans="1:14" s="27" customFormat="1" ht="15.6" x14ac:dyDescent="0.3">
      <c r="A209" s="16">
        <v>45728</v>
      </c>
      <c r="B209" s="16">
        <v>45728</v>
      </c>
      <c r="C209" s="17" t="s">
        <v>16</v>
      </c>
      <c r="D209" s="18" t="s">
        <v>418</v>
      </c>
      <c r="E209" s="19" t="s">
        <v>419</v>
      </c>
      <c r="F209" s="20">
        <v>399.995834</v>
      </c>
      <c r="G209" s="21">
        <v>2</v>
      </c>
      <c r="H209" s="20">
        <f t="shared" si="9"/>
        <v>799.991668</v>
      </c>
      <c r="I209" s="20">
        <v>399.995834</v>
      </c>
      <c r="J209" s="22">
        <v>2</v>
      </c>
      <c r="K209" s="23">
        <f t="shared" si="11"/>
        <v>799.991668</v>
      </c>
      <c r="L209" s="24">
        <v>2</v>
      </c>
      <c r="M209" s="25">
        <v>399.995834</v>
      </c>
      <c r="N209" s="26">
        <f t="shared" si="10"/>
        <v>799.991668</v>
      </c>
    </row>
    <row r="210" spans="1:14" s="27" customFormat="1" ht="15.6" x14ac:dyDescent="0.3">
      <c r="A210" s="16">
        <v>45728</v>
      </c>
      <c r="B210" s="16">
        <v>45728</v>
      </c>
      <c r="C210" s="17" t="s">
        <v>19</v>
      </c>
      <c r="D210" s="18" t="s">
        <v>420</v>
      </c>
      <c r="E210" s="19" t="s">
        <v>421</v>
      </c>
      <c r="F210" s="20">
        <v>224.2</v>
      </c>
      <c r="G210" s="21">
        <v>3</v>
      </c>
      <c r="H210" s="20">
        <f t="shared" si="9"/>
        <v>672.59999999999991</v>
      </c>
      <c r="I210" s="20">
        <v>224.2</v>
      </c>
      <c r="J210" s="22">
        <v>2</v>
      </c>
      <c r="K210" s="23">
        <f t="shared" si="11"/>
        <v>448.4</v>
      </c>
      <c r="L210" s="24">
        <v>2</v>
      </c>
      <c r="M210" s="25">
        <v>224.2</v>
      </c>
      <c r="N210" s="26">
        <f t="shared" si="10"/>
        <v>448.4</v>
      </c>
    </row>
    <row r="211" spans="1:14" s="27" customFormat="1" ht="15.6" x14ac:dyDescent="0.3">
      <c r="A211" s="16">
        <v>45077</v>
      </c>
      <c r="B211" s="16">
        <v>45103</v>
      </c>
      <c r="C211" s="17" t="s">
        <v>19</v>
      </c>
      <c r="D211" s="18" t="s">
        <v>422</v>
      </c>
      <c r="E211" s="19" t="s">
        <v>423</v>
      </c>
      <c r="F211" s="20">
        <v>53.333055999999999</v>
      </c>
      <c r="G211" s="21">
        <v>36</v>
      </c>
      <c r="H211" s="20">
        <f t="shared" si="9"/>
        <v>1919.990016</v>
      </c>
      <c r="I211" s="20">
        <v>53.333055999999999</v>
      </c>
      <c r="J211" s="22">
        <v>24</v>
      </c>
      <c r="K211" s="23">
        <f t="shared" si="11"/>
        <v>1279.993344</v>
      </c>
      <c r="L211" s="24">
        <v>24</v>
      </c>
      <c r="M211" s="25">
        <v>53.333055999999999</v>
      </c>
      <c r="N211" s="26">
        <f t="shared" si="10"/>
        <v>1279.993344</v>
      </c>
    </row>
    <row r="212" spans="1:14" s="27" customFormat="1" ht="15.6" x14ac:dyDescent="0.3">
      <c r="A212" s="16">
        <v>45077</v>
      </c>
      <c r="B212" s="16">
        <v>45103</v>
      </c>
      <c r="C212" s="17" t="s">
        <v>19</v>
      </c>
      <c r="D212" s="18" t="s">
        <v>424</v>
      </c>
      <c r="E212" s="19" t="s">
        <v>425</v>
      </c>
      <c r="F212" s="20">
        <v>74.388796999999997</v>
      </c>
      <c r="G212" s="21">
        <v>0</v>
      </c>
      <c r="H212" s="20">
        <f t="shared" si="9"/>
        <v>0</v>
      </c>
      <c r="I212" s="20">
        <v>74.388796999999997</v>
      </c>
      <c r="J212" s="28">
        <v>0</v>
      </c>
      <c r="K212" s="25">
        <f t="shared" si="11"/>
        <v>0</v>
      </c>
      <c r="L212" s="24">
        <v>0</v>
      </c>
      <c r="M212" s="25">
        <v>74.388796999999997</v>
      </c>
      <c r="N212" s="26">
        <f t="shared" si="10"/>
        <v>0</v>
      </c>
    </row>
    <row r="213" spans="1:14" s="27" customFormat="1" ht="15.6" x14ac:dyDescent="0.3">
      <c r="A213" s="16">
        <v>45077</v>
      </c>
      <c r="B213" s="16">
        <v>45103</v>
      </c>
      <c r="C213" s="17" t="s">
        <v>19</v>
      </c>
      <c r="D213" s="18" t="s">
        <v>426</v>
      </c>
      <c r="E213" s="19" t="s">
        <v>427</v>
      </c>
      <c r="F213" s="20">
        <v>119.999167</v>
      </c>
      <c r="G213" s="21">
        <v>34</v>
      </c>
      <c r="H213" s="20">
        <f t="shared" si="9"/>
        <v>4079.9716779999999</v>
      </c>
      <c r="I213" s="20">
        <v>119.999167</v>
      </c>
      <c r="J213" s="22">
        <v>30</v>
      </c>
      <c r="K213" s="23">
        <f>I213*J213</f>
        <v>3599.9750100000001</v>
      </c>
      <c r="L213" s="24">
        <v>30</v>
      </c>
      <c r="M213" s="25">
        <v>119.999167</v>
      </c>
      <c r="N213" s="26">
        <f t="shared" si="10"/>
        <v>3599.9750100000001</v>
      </c>
    </row>
    <row r="214" spans="1:14" s="27" customFormat="1" ht="15.6" x14ac:dyDescent="0.3">
      <c r="A214" s="16">
        <v>45077</v>
      </c>
      <c r="B214" s="16">
        <v>45103</v>
      </c>
      <c r="C214" s="17" t="s">
        <v>19</v>
      </c>
      <c r="D214" s="18" t="s">
        <v>428</v>
      </c>
      <c r="E214" s="19" t="s">
        <v>429</v>
      </c>
      <c r="F214" s="20">
        <v>1065.54</v>
      </c>
      <c r="G214" s="21">
        <v>0</v>
      </c>
      <c r="H214" s="20">
        <f t="shared" si="9"/>
        <v>0</v>
      </c>
      <c r="I214" s="20">
        <v>1065.54</v>
      </c>
      <c r="J214" s="28">
        <v>0</v>
      </c>
      <c r="K214" s="25">
        <f t="shared" si="11"/>
        <v>0</v>
      </c>
      <c r="L214" s="24">
        <v>0</v>
      </c>
      <c r="M214" s="25">
        <v>1065.54</v>
      </c>
      <c r="N214" s="26">
        <f t="shared" si="10"/>
        <v>0</v>
      </c>
    </row>
    <row r="215" spans="1:14" s="27" customFormat="1" ht="15.6" x14ac:dyDescent="0.3">
      <c r="A215" s="16">
        <v>45077</v>
      </c>
      <c r="B215" s="16">
        <v>45103</v>
      </c>
      <c r="C215" s="17" t="s">
        <v>19</v>
      </c>
      <c r="D215" s="18" t="s">
        <v>430</v>
      </c>
      <c r="E215" s="19" t="s">
        <v>431</v>
      </c>
      <c r="F215" s="20">
        <v>249.994</v>
      </c>
      <c r="G215" s="21">
        <v>0</v>
      </c>
      <c r="H215" s="20">
        <f t="shared" si="9"/>
        <v>0</v>
      </c>
      <c r="I215" s="20">
        <v>249.994</v>
      </c>
      <c r="J215" s="28">
        <v>0</v>
      </c>
      <c r="K215" s="25">
        <f t="shared" si="11"/>
        <v>0</v>
      </c>
      <c r="L215" s="24">
        <v>0</v>
      </c>
      <c r="M215" s="25">
        <v>249.994</v>
      </c>
      <c r="N215" s="26">
        <f t="shared" si="10"/>
        <v>0</v>
      </c>
    </row>
    <row r="216" spans="1:14" s="27" customFormat="1" ht="15.6" x14ac:dyDescent="0.3">
      <c r="A216" s="16">
        <v>45077</v>
      </c>
      <c r="B216" s="16">
        <v>45103</v>
      </c>
      <c r="C216" s="17" t="s">
        <v>19</v>
      </c>
      <c r="D216" s="18" t="s">
        <v>432</v>
      </c>
      <c r="E216" s="19" t="s">
        <v>433</v>
      </c>
      <c r="F216" s="20">
        <v>397.99</v>
      </c>
      <c r="G216" s="21">
        <v>0</v>
      </c>
      <c r="H216" s="20">
        <f t="shared" si="9"/>
        <v>0</v>
      </c>
      <c r="I216" s="20">
        <v>397.99</v>
      </c>
      <c r="J216" s="28">
        <v>0</v>
      </c>
      <c r="K216" s="25">
        <f t="shared" si="11"/>
        <v>0</v>
      </c>
      <c r="L216" s="24">
        <v>0</v>
      </c>
      <c r="M216" s="25">
        <v>397.99</v>
      </c>
      <c r="N216" s="26">
        <f t="shared" si="10"/>
        <v>0</v>
      </c>
    </row>
    <row r="217" spans="1:14" s="27" customFormat="1" ht="15.6" x14ac:dyDescent="0.3">
      <c r="A217" s="16">
        <v>45988</v>
      </c>
      <c r="B217" s="16">
        <v>45988</v>
      </c>
      <c r="C217" s="17" t="s">
        <v>16</v>
      </c>
      <c r="D217" s="18" t="s">
        <v>434</v>
      </c>
      <c r="E217" s="19" t="s">
        <v>435</v>
      </c>
      <c r="F217" s="20">
        <v>226.56</v>
      </c>
      <c r="G217" s="21">
        <v>8</v>
      </c>
      <c r="H217" s="20">
        <f t="shared" si="9"/>
        <v>1812.48</v>
      </c>
      <c r="I217" s="20">
        <v>226.56</v>
      </c>
      <c r="J217" s="22">
        <v>7</v>
      </c>
      <c r="K217" s="23">
        <f t="shared" si="11"/>
        <v>1585.92</v>
      </c>
      <c r="L217" s="24">
        <v>4</v>
      </c>
      <c r="M217" s="25">
        <v>226.56</v>
      </c>
      <c r="N217" s="26">
        <f t="shared" si="10"/>
        <v>906.24</v>
      </c>
    </row>
    <row r="218" spans="1:14" s="27" customFormat="1" ht="15.6" x14ac:dyDescent="0.3">
      <c r="A218" s="16">
        <v>46100</v>
      </c>
      <c r="B218" s="16">
        <v>46100</v>
      </c>
      <c r="C218" s="17" t="s">
        <v>16</v>
      </c>
      <c r="D218" s="18" t="s">
        <v>436</v>
      </c>
      <c r="E218" s="19" t="s">
        <v>437</v>
      </c>
      <c r="F218" s="20">
        <v>463.13307700000001</v>
      </c>
      <c r="G218" s="21">
        <v>16</v>
      </c>
      <c r="H218" s="20">
        <f t="shared" si="9"/>
        <v>7410.1292320000002</v>
      </c>
      <c r="I218" s="20">
        <v>463.13307700000001</v>
      </c>
      <c r="J218" s="22">
        <v>11</v>
      </c>
      <c r="K218" s="23">
        <f t="shared" si="11"/>
        <v>5094.463847</v>
      </c>
      <c r="L218" s="24">
        <v>14</v>
      </c>
      <c r="M218" s="25">
        <v>529.32434799999999</v>
      </c>
      <c r="N218" s="26">
        <f t="shared" si="10"/>
        <v>7410.5408719999996</v>
      </c>
    </row>
    <row r="219" spans="1:14" s="27" customFormat="1" ht="15.6" x14ac:dyDescent="0.3">
      <c r="A219" s="16">
        <v>45104</v>
      </c>
      <c r="B219" s="16">
        <v>45105</v>
      </c>
      <c r="C219" s="17" t="s">
        <v>33</v>
      </c>
      <c r="D219" s="18" t="s">
        <v>438</v>
      </c>
      <c r="E219" s="19" t="s">
        <v>439</v>
      </c>
      <c r="F219" s="20">
        <v>666.7</v>
      </c>
      <c r="G219" s="21">
        <v>15</v>
      </c>
      <c r="H219" s="20">
        <f t="shared" si="9"/>
        <v>10000.5</v>
      </c>
      <c r="I219" s="20">
        <v>666.7</v>
      </c>
      <c r="J219" s="22">
        <v>14</v>
      </c>
      <c r="K219" s="23">
        <f t="shared" si="11"/>
        <v>9333.8000000000011</v>
      </c>
      <c r="L219" s="24">
        <v>14</v>
      </c>
      <c r="M219" s="25">
        <v>666.7</v>
      </c>
      <c r="N219" s="26">
        <f t="shared" si="10"/>
        <v>9333.8000000000011</v>
      </c>
    </row>
    <row r="220" spans="1:14" s="27" customFormat="1" ht="15.6" x14ac:dyDescent="0.3">
      <c r="A220" s="16">
        <v>45104</v>
      </c>
      <c r="B220" s="16">
        <v>45105</v>
      </c>
      <c r="C220" s="17" t="s">
        <v>33</v>
      </c>
      <c r="D220" s="18" t="s">
        <v>440</v>
      </c>
      <c r="E220" s="19" t="s">
        <v>441</v>
      </c>
      <c r="F220" s="20">
        <v>1470.87</v>
      </c>
      <c r="G220" s="21">
        <v>3</v>
      </c>
      <c r="H220" s="20">
        <f t="shared" si="9"/>
        <v>4412.6099999999997</v>
      </c>
      <c r="I220" s="20">
        <v>1470.87</v>
      </c>
      <c r="J220" s="22">
        <v>3</v>
      </c>
      <c r="K220" s="23">
        <f t="shared" si="11"/>
        <v>4412.6099999999997</v>
      </c>
      <c r="L220" s="24">
        <v>3</v>
      </c>
      <c r="M220" s="25">
        <v>1470.87</v>
      </c>
      <c r="N220" s="26">
        <f t="shared" si="10"/>
        <v>4412.6099999999997</v>
      </c>
    </row>
    <row r="221" spans="1:14" s="27" customFormat="1" ht="15.6" x14ac:dyDescent="0.3">
      <c r="A221" s="16">
        <v>45181</v>
      </c>
      <c r="B221" s="16">
        <v>45196</v>
      </c>
      <c r="C221" s="17" t="s">
        <v>19</v>
      </c>
      <c r="D221" s="18" t="s">
        <v>442</v>
      </c>
      <c r="E221" s="19" t="s">
        <v>443</v>
      </c>
      <c r="F221" s="20">
        <v>413</v>
      </c>
      <c r="G221" s="21">
        <v>0</v>
      </c>
      <c r="H221" s="20">
        <f t="shared" si="9"/>
        <v>0</v>
      </c>
      <c r="I221" s="20">
        <v>413</v>
      </c>
      <c r="J221" s="28">
        <v>0</v>
      </c>
      <c r="K221" s="25">
        <f t="shared" si="11"/>
        <v>0</v>
      </c>
      <c r="L221" s="24">
        <v>0</v>
      </c>
      <c r="M221" s="25">
        <v>413</v>
      </c>
      <c r="N221" s="26">
        <f t="shared" si="10"/>
        <v>0</v>
      </c>
    </row>
    <row r="222" spans="1:14" s="27" customFormat="1" ht="15.6" x14ac:dyDescent="0.3">
      <c r="A222" s="16">
        <v>45181</v>
      </c>
      <c r="B222" s="16">
        <v>45196</v>
      </c>
      <c r="C222" s="17" t="s">
        <v>19</v>
      </c>
      <c r="D222" s="18" t="s">
        <v>444</v>
      </c>
      <c r="E222" s="19" t="s">
        <v>445</v>
      </c>
      <c r="F222" s="20">
        <v>4099.9925000000003</v>
      </c>
      <c r="G222" s="21">
        <v>0</v>
      </c>
      <c r="H222" s="20">
        <f t="shared" si="9"/>
        <v>0</v>
      </c>
      <c r="I222" s="20">
        <v>4099.9925000000003</v>
      </c>
      <c r="J222" s="28">
        <v>0</v>
      </c>
      <c r="K222" s="25">
        <f t="shared" si="11"/>
        <v>0</v>
      </c>
      <c r="L222" s="24">
        <v>0</v>
      </c>
      <c r="M222" s="25">
        <v>4099.9925000000003</v>
      </c>
      <c r="N222" s="26">
        <f t="shared" si="10"/>
        <v>0</v>
      </c>
    </row>
    <row r="223" spans="1:14" s="27" customFormat="1" ht="15.6" x14ac:dyDescent="0.3">
      <c r="A223" s="16">
        <v>45181</v>
      </c>
      <c r="B223" s="16">
        <v>45196</v>
      </c>
      <c r="C223" s="17" t="s">
        <v>19</v>
      </c>
      <c r="D223" s="18" t="s">
        <v>446</v>
      </c>
      <c r="E223" s="19" t="s">
        <v>447</v>
      </c>
      <c r="F223" s="20">
        <v>2500</v>
      </c>
      <c r="G223" s="21">
        <v>1</v>
      </c>
      <c r="H223" s="20">
        <f t="shared" si="9"/>
        <v>2500</v>
      </c>
      <c r="I223" s="20">
        <v>2500</v>
      </c>
      <c r="J223" s="22">
        <v>1</v>
      </c>
      <c r="K223" s="23">
        <f t="shared" si="11"/>
        <v>2500</v>
      </c>
      <c r="L223" s="24">
        <v>1</v>
      </c>
      <c r="M223" s="25">
        <v>2500</v>
      </c>
      <c r="N223" s="26">
        <f t="shared" si="10"/>
        <v>2500</v>
      </c>
    </row>
    <row r="224" spans="1:14" s="27" customFormat="1" ht="15.6" x14ac:dyDescent="0.3">
      <c r="A224" s="16">
        <v>45181</v>
      </c>
      <c r="B224" s="16">
        <v>45196</v>
      </c>
      <c r="C224" s="17" t="s">
        <v>19</v>
      </c>
      <c r="D224" s="18" t="s">
        <v>448</v>
      </c>
      <c r="E224" s="19" t="s">
        <v>449</v>
      </c>
      <c r="F224" s="20">
        <v>212.4</v>
      </c>
      <c r="G224" s="21">
        <v>1</v>
      </c>
      <c r="H224" s="20">
        <f t="shared" si="9"/>
        <v>212.4</v>
      </c>
      <c r="I224" s="20">
        <v>212.4</v>
      </c>
      <c r="J224" s="22">
        <v>1</v>
      </c>
      <c r="K224" s="23">
        <f t="shared" si="11"/>
        <v>212.4</v>
      </c>
      <c r="L224" s="24">
        <v>1</v>
      </c>
      <c r="M224" s="25">
        <v>212.4</v>
      </c>
      <c r="N224" s="26">
        <f t="shared" si="10"/>
        <v>212.4</v>
      </c>
    </row>
    <row r="225" spans="1:14" s="27" customFormat="1" ht="15.6" x14ac:dyDescent="0.3">
      <c r="A225" s="16">
        <v>46099</v>
      </c>
      <c r="B225" s="16">
        <v>46099</v>
      </c>
      <c r="C225" s="17" t="s">
        <v>30</v>
      </c>
      <c r="D225" s="18" t="s">
        <v>450</v>
      </c>
      <c r="E225" s="19" t="s">
        <v>451</v>
      </c>
      <c r="F225" s="20">
        <v>382.69913000000003</v>
      </c>
      <c r="G225" s="21">
        <v>43</v>
      </c>
      <c r="H225" s="20">
        <f t="shared" si="9"/>
        <v>16456.062590000001</v>
      </c>
      <c r="I225" s="20">
        <v>382.69913000000003</v>
      </c>
      <c r="J225" s="22">
        <v>24</v>
      </c>
      <c r="K225" s="23">
        <f t="shared" si="11"/>
        <v>9184.7791200000011</v>
      </c>
      <c r="L225" s="24">
        <v>63</v>
      </c>
      <c r="M225" s="25">
        <v>424.19976200000002</v>
      </c>
      <c r="N225" s="26">
        <f t="shared" si="10"/>
        <v>26724.585006000001</v>
      </c>
    </row>
    <row r="226" spans="1:14" s="27" customFormat="1" ht="15.6" x14ac:dyDescent="0.3">
      <c r="A226" s="16">
        <v>45181</v>
      </c>
      <c r="B226" s="16">
        <v>45196</v>
      </c>
      <c r="C226" s="17" t="s">
        <v>19</v>
      </c>
      <c r="D226" s="18" t="s">
        <v>452</v>
      </c>
      <c r="E226" s="19" t="s">
        <v>453</v>
      </c>
      <c r="F226" s="20">
        <v>1959.98</v>
      </c>
      <c r="G226" s="21">
        <v>0</v>
      </c>
      <c r="H226" s="20">
        <f t="shared" si="9"/>
        <v>0</v>
      </c>
      <c r="I226" s="20">
        <v>1959.98</v>
      </c>
      <c r="J226" s="28">
        <v>0</v>
      </c>
      <c r="K226" s="25">
        <f t="shared" si="11"/>
        <v>0</v>
      </c>
      <c r="L226" s="24">
        <v>0</v>
      </c>
      <c r="M226" s="25">
        <v>1959.98</v>
      </c>
      <c r="N226" s="26">
        <f t="shared" si="10"/>
        <v>0</v>
      </c>
    </row>
    <row r="227" spans="1:14" s="27" customFormat="1" ht="15.6" x14ac:dyDescent="0.3">
      <c r="A227" s="16">
        <v>45174</v>
      </c>
      <c r="B227" s="16">
        <v>45196</v>
      </c>
      <c r="C227" s="17" t="s">
        <v>454</v>
      </c>
      <c r="D227" s="18" t="s">
        <v>455</v>
      </c>
      <c r="E227" s="19" t="s">
        <v>456</v>
      </c>
      <c r="F227" s="20">
        <v>0.88500000000000001</v>
      </c>
      <c r="G227" s="21">
        <v>0</v>
      </c>
      <c r="H227" s="20">
        <f t="shared" si="9"/>
        <v>0</v>
      </c>
      <c r="I227" s="20">
        <v>0.88500000000000001</v>
      </c>
      <c r="J227" s="28">
        <v>0</v>
      </c>
      <c r="K227" s="25">
        <f t="shared" si="11"/>
        <v>0</v>
      </c>
      <c r="L227" s="24">
        <v>0</v>
      </c>
      <c r="M227" s="25">
        <v>0.88500000000000001</v>
      </c>
      <c r="N227" s="26">
        <f t="shared" si="10"/>
        <v>0</v>
      </c>
    </row>
    <row r="228" spans="1:14" s="27" customFormat="1" ht="15.6" x14ac:dyDescent="0.3">
      <c r="A228" s="16">
        <v>45174</v>
      </c>
      <c r="B228" s="16">
        <v>45196</v>
      </c>
      <c r="C228" s="17" t="s">
        <v>454</v>
      </c>
      <c r="D228" s="18" t="s">
        <v>457</v>
      </c>
      <c r="E228" s="19" t="s">
        <v>458</v>
      </c>
      <c r="F228" s="20">
        <v>60</v>
      </c>
      <c r="G228" s="21">
        <v>1</v>
      </c>
      <c r="H228" s="20">
        <f t="shared" si="9"/>
        <v>60</v>
      </c>
      <c r="I228" s="20">
        <v>60</v>
      </c>
      <c r="J228" s="22">
        <v>1</v>
      </c>
      <c r="K228" s="23">
        <f>I228*J228</f>
        <v>60</v>
      </c>
      <c r="L228" s="24">
        <v>1</v>
      </c>
      <c r="M228" s="25">
        <v>60</v>
      </c>
      <c r="N228" s="26">
        <f t="shared" si="10"/>
        <v>60</v>
      </c>
    </row>
    <row r="229" spans="1:14" s="27" customFormat="1" ht="15.6" x14ac:dyDescent="0.3">
      <c r="A229" s="16">
        <v>45174</v>
      </c>
      <c r="B229" s="16">
        <v>45196</v>
      </c>
      <c r="C229" s="17" t="s">
        <v>93</v>
      </c>
      <c r="D229" s="18" t="s">
        <v>459</v>
      </c>
      <c r="E229" s="19" t="s">
        <v>460</v>
      </c>
      <c r="F229" s="20">
        <v>11.406667000000001</v>
      </c>
      <c r="G229" s="21">
        <v>0</v>
      </c>
      <c r="H229" s="20">
        <f t="shared" si="9"/>
        <v>0</v>
      </c>
      <c r="I229" s="20">
        <v>11.406667000000001</v>
      </c>
      <c r="J229" s="28">
        <v>0</v>
      </c>
      <c r="K229" s="25">
        <f t="shared" si="11"/>
        <v>0</v>
      </c>
      <c r="L229" s="24">
        <v>0</v>
      </c>
      <c r="M229" s="25">
        <v>11.406667000000001</v>
      </c>
      <c r="N229" s="26">
        <f t="shared" si="10"/>
        <v>0</v>
      </c>
    </row>
    <row r="230" spans="1:14" s="27" customFormat="1" ht="15.6" x14ac:dyDescent="0.3">
      <c r="A230" s="16">
        <v>45952</v>
      </c>
      <c r="B230" s="16">
        <v>45952</v>
      </c>
      <c r="C230" s="17" t="s">
        <v>13</v>
      </c>
      <c r="D230" s="18" t="s">
        <v>461</v>
      </c>
      <c r="E230" s="19" t="s">
        <v>462</v>
      </c>
      <c r="F230" s="20">
        <v>24.0625</v>
      </c>
      <c r="G230" s="21">
        <v>21</v>
      </c>
      <c r="H230" s="20">
        <f t="shared" si="9"/>
        <v>505.3125</v>
      </c>
      <c r="I230" s="20">
        <v>24.0625</v>
      </c>
      <c r="J230" s="22">
        <v>6</v>
      </c>
      <c r="K230" s="23">
        <f>I230*J230</f>
        <v>144.375</v>
      </c>
      <c r="L230" s="24">
        <v>0</v>
      </c>
      <c r="M230" s="25">
        <v>24.0625</v>
      </c>
      <c r="N230" s="26">
        <f t="shared" si="10"/>
        <v>0</v>
      </c>
    </row>
    <row r="231" spans="1:14" s="27" customFormat="1" ht="15.6" x14ac:dyDescent="0.3">
      <c r="A231" s="16">
        <v>45175</v>
      </c>
      <c r="B231" s="16">
        <v>45198</v>
      </c>
      <c r="C231" s="17" t="s">
        <v>33</v>
      </c>
      <c r="D231" s="18" t="s">
        <v>463</v>
      </c>
      <c r="E231" s="19" t="s">
        <v>464</v>
      </c>
      <c r="F231" s="20">
        <v>35.4</v>
      </c>
      <c r="G231" s="21">
        <v>0</v>
      </c>
      <c r="H231" s="20">
        <f t="shared" si="9"/>
        <v>0</v>
      </c>
      <c r="I231" s="20">
        <v>35.4</v>
      </c>
      <c r="J231" s="28">
        <v>0</v>
      </c>
      <c r="K231" s="25">
        <f t="shared" si="11"/>
        <v>0</v>
      </c>
      <c r="L231" s="24">
        <v>0</v>
      </c>
      <c r="M231" s="25">
        <v>35.4</v>
      </c>
      <c r="N231" s="26">
        <f t="shared" si="10"/>
        <v>0</v>
      </c>
    </row>
    <row r="232" spans="1:14" s="27" customFormat="1" ht="15.6" x14ac:dyDescent="0.3">
      <c r="A232" s="16">
        <v>45175</v>
      </c>
      <c r="B232" s="16">
        <v>45198</v>
      </c>
      <c r="C232" s="17" t="s">
        <v>33</v>
      </c>
      <c r="D232" s="18" t="s">
        <v>465</v>
      </c>
      <c r="E232" s="19" t="s">
        <v>466</v>
      </c>
      <c r="F232" s="20">
        <v>88.5</v>
      </c>
      <c r="G232" s="21">
        <v>4</v>
      </c>
      <c r="H232" s="20">
        <f t="shared" si="9"/>
        <v>354</v>
      </c>
      <c r="I232" s="20">
        <v>88.5</v>
      </c>
      <c r="J232" s="22">
        <v>4</v>
      </c>
      <c r="K232" s="23">
        <f>I232*J232</f>
        <v>354</v>
      </c>
      <c r="L232" s="24">
        <v>4</v>
      </c>
      <c r="M232" s="25">
        <v>88.5</v>
      </c>
      <c r="N232" s="26">
        <f t="shared" si="10"/>
        <v>354</v>
      </c>
    </row>
    <row r="233" spans="1:14" s="27" customFormat="1" ht="15.6" x14ac:dyDescent="0.3">
      <c r="A233" s="16">
        <v>46100</v>
      </c>
      <c r="B233" s="16">
        <v>46100</v>
      </c>
      <c r="C233" s="17" t="s">
        <v>33</v>
      </c>
      <c r="D233" s="18" t="s">
        <v>467</v>
      </c>
      <c r="E233" s="19" t="s">
        <v>468</v>
      </c>
      <c r="F233" s="20">
        <v>7619.5450000000001</v>
      </c>
      <c r="G233" s="21">
        <v>0</v>
      </c>
      <c r="H233" s="20">
        <f t="shared" si="9"/>
        <v>0</v>
      </c>
      <c r="I233" s="20">
        <v>7619.5450000000001</v>
      </c>
      <c r="J233" s="28">
        <v>0</v>
      </c>
      <c r="K233" s="25">
        <f t="shared" si="11"/>
        <v>0</v>
      </c>
      <c r="L233" s="24">
        <v>20</v>
      </c>
      <c r="M233" s="25">
        <v>236</v>
      </c>
      <c r="N233" s="26">
        <f t="shared" si="10"/>
        <v>4720</v>
      </c>
    </row>
    <row r="234" spans="1:14" s="27" customFormat="1" ht="15.6" x14ac:dyDescent="0.3">
      <c r="A234" s="16">
        <v>45175</v>
      </c>
      <c r="B234" s="16">
        <v>45198</v>
      </c>
      <c r="C234" s="17" t="s">
        <v>33</v>
      </c>
      <c r="D234" s="18" t="s">
        <v>469</v>
      </c>
      <c r="E234" s="19" t="s">
        <v>470</v>
      </c>
      <c r="F234" s="20">
        <v>1274.4000000000001</v>
      </c>
      <c r="G234" s="21">
        <v>1</v>
      </c>
      <c r="H234" s="20">
        <f t="shared" si="9"/>
        <v>1274.4000000000001</v>
      </c>
      <c r="I234" s="20">
        <v>1274.4000000000001</v>
      </c>
      <c r="J234" s="22">
        <v>1</v>
      </c>
      <c r="K234" s="23">
        <f t="shared" si="11"/>
        <v>1274.4000000000001</v>
      </c>
      <c r="L234" s="24">
        <v>1</v>
      </c>
      <c r="M234" s="25">
        <v>1274.4000000000001</v>
      </c>
      <c r="N234" s="26">
        <f t="shared" si="10"/>
        <v>1274.4000000000001</v>
      </c>
    </row>
    <row r="235" spans="1:14" s="27" customFormat="1" ht="15.6" x14ac:dyDescent="0.3">
      <c r="A235" s="16">
        <v>46100</v>
      </c>
      <c r="B235" s="16">
        <v>46100</v>
      </c>
      <c r="C235" s="17" t="s">
        <v>33</v>
      </c>
      <c r="D235" s="18" t="s">
        <v>471</v>
      </c>
      <c r="E235" s="19" t="s">
        <v>472</v>
      </c>
      <c r="F235" s="20">
        <v>29.5</v>
      </c>
      <c r="G235" s="21">
        <v>5</v>
      </c>
      <c r="H235" s="20">
        <f t="shared" si="9"/>
        <v>147.5</v>
      </c>
      <c r="I235" s="20">
        <v>29.5</v>
      </c>
      <c r="J235" s="22">
        <v>5</v>
      </c>
      <c r="K235" s="23">
        <f t="shared" si="11"/>
        <v>147.5</v>
      </c>
      <c r="L235" s="24">
        <v>17</v>
      </c>
      <c r="M235" s="25">
        <v>33.664706000000002</v>
      </c>
      <c r="N235" s="26">
        <f t="shared" si="10"/>
        <v>572.30000200000006</v>
      </c>
    </row>
    <row r="236" spans="1:14" s="27" customFormat="1" ht="15.6" x14ac:dyDescent="0.3">
      <c r="A236" s="16">
        <v>45175</v>
      </c>
      <c r="B236" s="16">
        <v>45198</v>
      </c>
      <c r="C236" s="17" t="s">
        <v>33</v>
      </c>
      <c r="D236" s="18" t="s">
        <v>473</v>
      </c>
      <c r="E236" s="19" t="s">
        <v>474</v>
      </c>
      <c r="F236" s="20">
        <v>7.25</v>
      </c>
      <c r="G236" s="21">
        <v>9</v>
      </c>
      <c r="H236" s="20">
        <f t="shared" si="9"/>
        <v>65.25</v>
      </c>
      <c r="I236" s="20">
        <v>7.25</v>
      </c>
      <c r="J236" s="22">
        <v>7</v>
      </c>
      <c r="K236" s="23">
        <f t="shared" si="11"/>
        <v>50.75</v>
      </c>
      <c r="L236" s="24">
        <v>7</v>
      </c>
      <c r="M236" s="25">
        <v>7.25</v>
      </c>
      <c r="N236" s="26">
        <f t="shared" si="10"/>
        <v>50.75</v>
      </c>
    </row>
    <row r="237" spans="1:14" s="27" customFormat="1" ht="15.6" x14ac:dyDescent="0.3">
      <c r="A237" s="16">
        <v>45595</v>
      </c>
      <c r="B237" s="16">
        <v>45596</v>
      </c>
      <c r="C237" s="17" t="s">
        <v>16</v>
      </c>
      <c r="D237" s="18" t="s">
        <v>475</v>
      </c>
      <c r="E237" s="19" t="s">
        <v>476</v>
      </c>
      <c r="F237" s="20">
        <v>354</v>
      </c>
      <c r="G237" s="21">
        <v>0</v>
      </c>
      <c r="H237" s="20">
        <f t="shared" si="9"/>
        <v>0</v>
      </c>
      <c r="I237" s="20">
        <v>354</v>
      </c>
      <c r="J237" s="28">
        <v>0</v>
      </c>
      <c r="K237" s="25">
        <f t="shared" si="11"/>
        <v>0</v>
      </c>
      <c r="L237" s="24">
        <v>0</v>
      </c>
      <c r="M237" s="25">
        <v>354</v>
      </c>
      <c r="N237" s="26">
        <f t="shared" si="10"/>
        <v>0</v>
      </c>
    </row>
    <row r="238" spans="1:14" s="27" customFormat="1" ht="15.6" x14ac:dyDescent="0.3">
      <c r="A238" s="16">
        <v>45812</v>
      </c>
      <c r="B238" s="16">
        <v>45813</v>
      </c>
      <c r="C238" s="17" t="s">
        <v>16</v>
      </c>
      <c r="D238" s="18" t="s">
        <v>477</v>
      </c>
      <c r="E238" s="19" t="s">
        <v>478</v>
      </c>
      <c r="F238" s="20">
        <v>295</v>
      </c>
      <c r="G238" s="21">
        <v>4</v>
      </c>
      <c r="H238" s="20">
        <f t="shared" si="9"/>
        <v>1180</v>
      </c>
      <c r="I238" s="20">
        <v>295</v>
      </c>
      <c r="J238" s="22">
        <v>3</v>
      </c>
      <c r="K238" s="23">
        <f t="shared" si="11"/>
        <v>885</v>
      </c>
      <c r="L238" s="24">
        <v>1</v>
      </c>
      <c r="M238" s="25">
        <v>295</v>
      </c>
      <c r="N238" s="26">
        <f t="shared" si="10"/>
        <v>295</v>
      </c>
    </row>
    <row r="239" spans="1:14" s="27" customFormat="1" ht="15.6" x14ac:dyDescent="0.3">
      <c r="A239" s="16">
        <v>46100</v>
      </c>
      <c r="B239" s="16">
        <v>46100</v>
      </c>
      <c r="C239" s="17" t="s">
        <v>33</v>
      </c>
      <c r="D239" s="18" t="s">
        <v>479</v>
      </c>
      <c r="E239" s="19" t="s">
        <v>480</v>
      </c>
      <c r="F239" s="20">
        <v>32.787143</v>
      </c>
      <c r="G239" s="21">
        <v>1</v>
      </c>
      <c r="H239" s="20">
        <f t="shared" si="9"/>
        <v>32.787143</v>
      </c>
      <c r="I239" s="20">
        <v>32.787143</v>
      </c>
      <c r="J239" s="22">
        <v>0</v>
      </c>
      <c r="K239" s="23">
        <f t="shared" si="11"/>
        <v>0</v>
      </c>
      <c r="L239" s="24">
        <v>12</v>
      </c>
      <c r="M239" s="25">
        <v>23.6</v>
      </c>
      <c r="N239" s="26">
        <f t="shared" si="10"/>
        <v>283.20000000000005</v>
      </c>
    </row>
    <row r="240" spans="1:14" s="27" customFormat="1" ht="15.6" x14ac:dyDescent="0.3">
      <c r="A240" s="16">
        <v>46084</v>
      </c>
      <c r="B240" s="16">
        <v>46084</v>
      </c>
      <c r="C240" s="17" t="s">
        <v>33</v>
      </c>
      <c r="D240" s="18" t="s">
        <v>481</v>
      </c>
      <c r="E240" s="19" t="s">
        <v>482</v>
      </c>
      <c r="F240" s="20">
        <v>6732.0533329999998</v>
      </c>
      <c r="G240" s="21">
        <v>0</v>
      </c>
      <c r="H240" s="20">
        <f t="shared" si="9"/>
        <v>0</v>
      </c>
      <c r="I240" s="20">
        <v>6732.0533329999998</v>
      </c>
      <c r="J240" s="28">
        <v>0</v>
      </c>
      <c r="K240" s="25">
        <f t="shared" si="11"/>
        <v>0</v>
      </c>
      <c r="L240" s="24">
        <v>2</v>
      </c>
      <c r="M240" s="25">
        <v>7301.3914290000002</v>
      </c>
      <c r="N240" s="26">
        <f t="shared" si="10"/>
        <v>14602.782858</v>
      </c>
    </row>
    <row r="241" spans="1:14" s="27" customFormat="1" ht="15.6" x14ac:dyDescent="0.3">
      <c r="A241" s="16">
        <v>46084</v>
      </c>
      <c r="B241" s="16">
        <v>46084</v>
      </c>
      <c r="C241" s="17" t="s">
        <v>33</v>
      </c>
      <c r="D241" s="18" t="s">
        <v>483</v>
      </c>
      <c r="E241" s="19" t="s">
        <v>484</v>
      </c>
      <c r="F241" s="20">
        <v>8123.4741670000003</v>
      </c>
      <c r="G241" s="21">
        <v>0</v>
      </c>
      <c r="H241" s="20">
        <f t="shared" si="9"/>
        <v>0</v>
      </c>
      <c r="I241" s="20">
        <v>8123.4741670000003</v>
      </c>
      <c r="J241" s="28">
        <v>0</v>
      </c>
      <c r="K241" s="25">
        <f t="shared" si="11"/>
        <v>0</v>
      </c>
      <c r="L241" s="24">
        <v>5</v>
      </c>
      <c r="M241" s="25">
        <v>8692.1042859999998</v>
      </c>
      <c r="N241" s="26">
        <f t="shared" si="10"/>
        <v>43460.521430000001</v>
      </c>
    </row>
    <row r="242" spans="1:14" s="27" customFormat="1" ht="15.6" x14ac:dyDescent="0.3">
      <c r="A242" s="16">
        <v>46084</v>
      </c>
      <c r="B242" s="16">
        <v>46084</v>
      </c>
      <c r="C242" s="17" t="s">
        <v>33</v>
      </c>
      <c r="D242" s="18" t="s">
        <v>485</v>
      </c>
      <c r="E242" s="19" t="s">
        <v>486</v>
      </c>
      <c r="F242" s="20">
        <v>8123.4741670000003</v>
      </c>
      <c r="G242" s="21">
        <v>0</v>
      </c>
      <c r="H242" s="20">
        <f t="shared" si="9"/>
        <v>0</v>
      </c>
      <c r="I242" s="20">
        <v>8123.4741670000003</v>
      </c>
      <c r="J242" s="28">
        <v>0</v>
      </c>
      <c r="K242" s="25">
        <f t="shared" si="11"/>
        <v>0</v>
      </c>
      <c r="L242" s="24">
        <v>5</v>
      </c>
      <c r="M242" s="25">
        <v>8692.1042859999998</v>
      </c>
      <c r="N242" s="26">
        <f t="shared" si="10"/>
        <v>43460.521430000001</v>
      </c>
    </row>
    <row r="243" spans="1:14" s="27" customFormat="1" ht="15.6" x14ac:dyDescent="0.3">
      <c r="A243" s="16">
        <v>46084</v>
      </c>
      <c r="B243" s="16">
        <v>46084</v>
      </c>
      <c r="C243" s="17" t="s">
        <v>33</v>
      </c>
      <c r="D243" s="18" t="s">
        <v>487</v>
      </c>
      <c r="E243" s="19" t="s">
        <v>488</v>
      </c>
      <c r="F243" s="20">
        <v>8123.4741670000003</v>
      </c>
      <c r="G243" s="21">
        <v>1</v>
      </c>
      <c r="H243" s="25">
        <f t="shared" si="9"/>
        <v>8123.4741670000003</v>
      </c>
      <c r="I243" s="20">
        <v>8123.4741670000003</v>
      </c>
      <c r="J243" s="22">
        <v>1</v>
      </c>
      <c r="K243" s="23">
        <f t="shared" si="11"/>
        <v>8123.4741670000003</v>
      </c>
      <c r="L243" s="24">
        <v>6</v>
      </c>
      <c r="M243" s="25">
        <v>8621.0249999999996</v>
      </c>
      <c r="N243" s="26">
        <f t="shared" si="10"/>
        <v>51726.149999999994</v>
      </c>
    </row>
    <row r="244" spans="1:14" s="27" customFormat="1" ht="15.6" x14ac:dyDescent="0.3">
      <c r="A244" s="16">
        <v>45916</v>
      </c>
      <c r="B244" s="16">
        <v>45916</v>
      </c>
      <c r="C244" s="17" t="s">
        <v>33</v>
      </c>
      <c r="D244" s="18" t="s">
        <v>489</v>
      </c>
      <c r="E244" s="19" t="s">
        <v>490</v>
      </c>
      <c r="F244" s="20">
        <v>210.3655</v>
      </c>
      <c r="G244" s="21">
        <v>5</v>
      </c>
      <c r="H244" s="25">
        <f t="shared" si="9"/>
        <v>1051.8274999999999</v>
      </c>
      <c r="I244" s="20">
        <v>210.3655</v>
      </c>
      <c r="J244" s="22">
        <v>5</v>
      </c>
      <c r="K244" s="23">
        <f t="shared" si="11"/>
        <v>1051.8274999999999</v>
      </c>
      <c r="L244" s="24">
        <v>5</v>
      </c>
      <c r="M244" s="25">
        <v>210.3655</v>
      </c>
      <c r="N244" s="26">
        <f t="shared" si="10"/>
        <v>1051.8274999999999</v>
      </c>
    </row>
    <row r="245" spans="1:14" s="27" customFormat="1" ht="15.6" x14ac:dyDescent="0.3">
      <c r="A245" s="16">
        <v>46100</v>
      </c>
      <c r="B245" s="16">
        <v>46100</v>
      </c>
      <c r="C245" s="17" t="s">
        <v>33</v>
      </c>
      <c r="D245" s="18" t="s">
        <v>491</v>
      </c>
      <c r="E245" s="19" t="s">
        <v>492</v>
      </c>
      <c r="F245" s="20">
        <v>25.415385000000001</v>
      </c>
      <c r="G245" s="21">
        <v>49</v>
      </c>
      <c r="H245" s="25">
        <f t="shared" si="9"/>
        <v>1245.353865</v>
      </c>
      <c r="I245" s="20">
        <v>25.415385000000001</v>
      </c>
      <c r="J245" s="22">
        <v>49</v>
      </c>
      <c r="K245" s="23">
        <f t="shared" si="11"/>
        <v>1245.353865</v>
      </c>
      <c r="L245" s="24">
        <v>51</v>
      </c>
      <c r="M245" s="25">
        <v>31.107627000000001</v>
      </c>
      <c r="N245" s="26">
        <f t="shared" si="10"/>
        <v>1586.488977</v>
      </c>
    </row>
    <row r="246" spans="1:14" s="27" customFormat="1" ht="15.6" x14ac:dyDescent="0.3">
      <c r="A246" s="16">
        <v>45903</v>
      </c>
      <c r="B246" s="16">
        <v>45903</v>
      </c>
      <c r="C246" s="17" t="s">
        <v>30</v>
      </c>
      <c r="D246" s="18" t="s">
        <v>493</v>
      </c>
      <c r="E246" s="19" t="s">
        <v>494</v>
      </c>
      <c r="F246" s="20">
        <v>240.42500000000001</v>
      </c>
      <c r="G246" s="21">
        <v>0</v>
      </c>
      <c r="H246" s="25">
        <f t="shared" si="9"/>
        <v>0</v>
      </c>
      <c r="I246" s="20">
        <v>240.42500000000001</v>
      </c>
      <c r="J246" s="28">
        <v>0</v>
      </c>
      <c r="K246" s="25">
        <f t="shared" si="11"/>
        <v>0</v>
      </c>
      <c r="L246" s="24">
        <v>0</v>
      </c>
      <c r="M246" s="25">
        <v>240.42500000000001</v>
      </c>
      <c r="N246" s="26">
        <f t="shared" si="10"/>
        <v>0</v>
      </c>
    </row>
    <row r="247" spans="1:14" s="27" customFormat="1" ht="15.6" x14ac:dyDescent="0.3">
      <c r="A247" s="16">
        <v>45903</v>
      </c>
      <c r="B247" s="16">
        <v>45903</v>
      </c>
      <c r="C247" s="17" t="s">
        <v>30</v>
      </c>
      <c r="D247" s="18" t="s">
        <v>495</v>
      </c>
      <c r="E247" s="19" t="s">
        <v>496</v>
      </c>
      <c r="F247" s="20">
        <v>495</v>
      </c>
      <c r="G247" s="21">
        <v>0</v>
      </c>
      <c r="H247" s="25">
        <f t="shared" si="9"/>
        <v>0</v>
      </c>
      <c r="I247" s="20">
        <v>495</v>
      </c>
      <c r="J247" s="28">
        <v>0</v>
      </c>
      <c r="K247" s="25">
        <f t="shared" si="11"/>
        <v>0</v>
      </c>
      <c r="L247" s="24">
        <v>0</v>
      </c>
      <c r="M247" s="25">
        <v>495</v>
      </c>
      <c r="N247" s="26">
        <f t="shared" si="10"/>
        <v>0</v>
      </c>
    </row>
    <row r="248" spans="1:14" s="27" customFormat="1" ht="15.6" x14ac:dyDescent="0.3">
      <c r="A248" s="16">
        <v>45820</v>
      </c>
      <c r="B248" s="16">
        <v>45820</v>
      </c>
      <c r="C248" s="17" t="s">
        <v>30</v>
      </c>
      <c r="D248" s="18" t="s">
        <v>497</v>
      </c>
      <c r="E248" s="19" t="s">
        <v>498</v>
      </c>
      <c r="F248" s="20">
        <v>87.516666999999998</v>
      </c>
      <c r="G248" s="21">
        <v>0</v>
      </c>
      <c r="H248" s="25">
        <f t="shared" si="9"/>
        <v>0</v>
      </c>
      <c r="I248" s="20">
        <v>87.516666999999998</v>
      </c>
      <c r="J248" s="28">
        <v>0</v>
      </c>
      <c r="K248" s="25">
        <f t="shared" si="11"/>
        <v>0</v>
      </c>
      <c r="L248" s="24">
        <v>0</v>
      </c>
      <c r="M248" s="25">
        <v>87.516666999999998</v>
      </c>
      <c r="N248" s="26">
        <f t="shared" si="10"/>
        <v>0</v>
      </c>
    </row>
    <row r="249" spans="1:14" s="27" customFormat="1" ht="15.6" x14ac:dyDescent="0.3">
      <c r="A249" s="16">
        <v>45820</v>
      </c>
      <c r="B249" s="16">
        <v>45820</v>
      </c>
      <c r="C249" s="17" t="s">
        <v>30</v>
      </c>
      <c r="D249" s="18" t="s">
        <v>499</v>
      </c>
      <c r="E249" s="19" t="s">
        <v>500</v>
      </c>
      <c r="F249" s="20">
        <v>87.516666999999998</v>
      </c>
      <c r="G249" s="21">
        <v>0</v>
      </c>
      <c r="H249" s="25">
        <f t="shared" si="9"/>
        <v>0</v>
      </c>
      <c r="I249" s="20">
        <v>87.516666999999998</v>
      </c>
      <c r="J249" s="28">
        <v>0</v>
      </c>
      <c r="K249" s="25">
        <f t="shared" si="11"/>
        <v>0</v>
      </c>
      <c r="L249" s="24">
        <v>0</v>
      </c>
      <c r="M249" s="25">
        <v>87.516666999999998</v>
      </c>
      <c r="N249" s="26">
        <f t="shared" si="10"/>
        <v>0</v>
      </c>
    </row>
    <row r="250" spans="1:14" s="27" customFormat="1" ht="15.6" x14ac:dyDescent="0.3">
      <c r="A250" s="16">
        <v>45903</v>
      </c>
      <c r="B250" s="16">
        <v>45903</v>
      </c>
      <c r="C250" s="17" t="s">
        <v>30</v>
      </c>
      <c r="D250" s="18" t="s">
        <v>501</v>
      </c>
      <c r="E250" s="19" t="s">
        <v>502</v>
      </c>
      <c r="F250" s="20">
        <v>743.4</v>
      </c>
      <c r="G250" s="21">
        <v>0</v>
      </c>
      <c r="H250" s="25">
        <f t="shared" si="9"/>
        <v>0</v>
      </c>
      <c r="I250" s="20">
        <v>743.4</v>
      </c>
      <c r="J250" s="28">
        <v>0</v>
      </c>
      <c r="K250" s="25">
        <f t="shared" si="11"/>
        <v>0</v>
      </c>
      <c r="L250" s="24">
        <v>0</v>
      </c>
      <c r="M250" s="25">
        <v>743.4</v>
      </c>
      <c r="N250" s="26">
        <f t="shared" si="10"/>
        <v>0</v>
      </c>
    </row>
    <row r="251" spans="1:14" s="27" customFormat="1" ht="15.6" x14ac:dyDescent="0.3">
      <c r="A251" s="16">
        <v>46099</v>
      </c>
      <c r="B251" s="16">
        <v>46099</v>
      </c>
      <c r="C251" s="17" t="s">
        <v>30</v>
      </c>
      <c r="D251" s="18" t="s">
        <v>503</v>
      </c>
      <c r="E251" s="19" t="s">
        <v>504</v>
      </c>
      <c r="F251" s="20">
        <v>258.61666700000001</v>
      </c>
      <c r="G251" s="21">
        <v>0</v>
      </c>
      <c r="H251" s="25">
        <f t="shared" si="9"/>
        <v>0</v>
      </c>
      <c r="I251" s="20">
        <v>258.61666700000001</v>
      </c>
      <c r="J251" s="28">
        <v>0</v>
      </c>
      <c r="K251" s="25">
        <f t="shared" si="11"/>
        <v>0</v>
      </c>
      <c r="L251" s="24">
        <v>0</v>
      </c>
      <c r="M251" s="25">
        <v>319.09166699999997</v>
      </c>
      <c r="N251" s="26">
        <f t="shared" si="10"/>
        <v>0</v>
      </c>
    </row>
    <row r="252" spans="1:14" s="27" customFormat="1" ht="15.6" x14ac:dyDescent="0.3">
      <c r="A252" s="16">
        <v>46099</v>
      </c>
      <c r="B252" s="16">
        <v>46099</v>
      </c>
      <c r="C252" s="17" t="s">
        <v>30</v>
      </c>
      <c r="D252" s="18" t="s">
        <v>505</v>
      </c>
      <c r="E252" s="19" t="s">
        <v>506</v>
      </c>
      <c r="F252" s="20">
        <v>114.27419999999999</v>
      </c>
      <c r="G252" s="21">
        <v>0</v>
      </c>
      <c r="H252" s="25">
        <f t="shared" si="9"/>
        <v>0</v>
      </c>
      <c r="I252" s="20">
        <v>114.27419999999999</v>
      </c>
      <c r="J252" s="28">
        <v>0</v>
      </c>
      <c r="K252" s="25">
        <f t="shared" si="11"/>
        <v>0</v>
      </c>
      <c r="L252" s="24">
        <v>5</v>
      </c>
      <c r="M252" s="25">
        <v>99</v>
      </c>
      <c r="N252" s="26">
        <f t="shared" si="10"/>
        <v>495</v>
      </c>
    </row>
    <row r="253" spans="1:14" s="27" customFormat="1" ht="15.6" x14ac:dyDescent="0.3">
      <c r="A253" s="16">
        <v>46099</v>
      </c>
      <c r="B253" s="16">
        <v>46099</v>
      </c>
      <c r="C253" s="17" t="s">
        <v>30</v>
      </c>
      <c r="D253" s="18" t="s">
        <v>507</v>
      </c>
      <c r="E253" s="19" t="s">
        <v>508</v>
      </c>
      <c r="F253" s="20">
        <v>200.6</v>
      </c>
      <c r="G253" s="21">
        <v>0</v>
      </c>
      <c r="H253" s="25">
        <f t="shared" si="9"/>
        <v>0</v>
      </c>
      <c r="I253" s="20">
        <v>200.6</v>
      </c>
      <c r="J253" s="28">
        <v>0</v>
      </c>
      <c r="K253" s="25">
        <f t="shared" si="11"/>
        <v>0</v>
      </c>
      <c r="L253" s="24">
        <v>12</v>
      </c>
      <c r="M253" s="25">
        <v>194.7</v>
      </c>
      <c r="N253" s="26">
        <f t="shared" si="10"/>
        <v>2336.3999999999996</v>
      </c>
    </row>
    <row r="254" spans="1:14" s="27" customFormat="1" ht="15.6" x14ac:dyDescent="0.3">
      <c r="A254" s="16">
        <v>46099</v>
      </c>
      <c r="B254" s="16">
        <v>46099</v>
      </c>
      <c r="C254" s="17" t="s">
        <v>30</v>
      </c>
      <c r="D254" s="18" t="s">
        <v>509</v>
      </c>
      <c r="E254" s="19" t="s">
        <v>510</v>
      </c>
      <c r="F254" s="20">
        <v>241.9</v>
      </c>
      <c r="G254" s="21">
        <v>0</v>
      </c>
      <c r="H254" s="25">
        <f t="shared" si="9"/>
        <v>0</v>
      </c>
      <c r="I254" s="20">
        <v>241.9</v>
      </c>
      <c r="J254" s="28">
        <v>0</v>
      </c>
      <c r="K254" s="25">
        <f t="shared" si="11"/>
        <v>0</v>
      </c>
      <c r="L254" s="24">
        <v>3</v>
      </c>
      <c r="M254" s="25">
        <v>253.7</v>
      </c>
      <c r="N254" s="26">
        <f t="shared" si="10"/>
        <v>761.09999999999991</v>
      </c>
    </row>
    <row r="255" spans="1:14" s="27" customFormat="1" ht="16.2" thickBot="1" x14ac:dyDescent="0.35">
      <c r="A255" s="16">
        <v>45994</v>
      </c>
      <c r="B255" s="16">
        <v>45994</v>
      </c>
      <c r="C255" s="17" t="s">
        <v>30</v>
      </c>
      <c r="D255" s="18" t="s">
        <v>511</v>
      </c>
      <c r="E255" s="19" t="s">
        <v>512</v>
      </c>
      <c r="F255" s="20">
        <v>104.233333</v>
      </c>
      <c r="G255" s="21">
        <v>46</v>
      </c>
      <c r="H255" s="25">
        <f t="shared" si="9"/>
        <v>4794.7333180000005</v>
      </c>
      <c r="I255" s="20">
        <v>104.233333</v>
      </c>
      <c r="J255" s="47">
        <v>22</v>
      </c>
      <c r="K255" s="23">
        <f t="shared" si="11"/>
        <v>2293.1333260000001</v>
      </c>
      <c r="L255" s="24">
        <v>6</v>
      </c>
      <c r="M255" s="25">
        <v>104.233333</v>
      </c>
      <c r="N255" s="26">
        <f t="shared" si="10"/>
        <v>625.39999799999998</v>
      </c>
    </row>
    <row r="256" spans="1:14" s="27" customFormat="1" ht="15.6" x14ac:dyDescent="0.3">
      <c r="A256" s="16">
        <v>46099</v>
      </c>
      <c r="B256" s="16">
        <v>46099</v>
      </c>
      <c r="C256" s="17" t="s">
        <v>30</v>
      </c>
      <c r="D256" s="18" t="s">
        <v>513</v>
      </c>
      <c r="E256" s="19" t="s">
        <v>514</v>
      </c>
      <c r="F256" s="20">
        <v>107.793333</v>
      </c>
      <c r="G256" s="21">
        <v>11</v>
      </c>
      <c r="H256" s="25">
        <f t="shared" si="9"/>
        <v>1185.7266630000001</v>
      </c>
      <c r="I256" s="20">
        <v>107.793333</v>
      </c>
      <c r="J256" s="46">
        <v>8</v>
      </c>
      <c r="K256" s="23">
        <f t="shared" si="11"/>
        <v>862.34666400000003</v>
      </c>
      <c r="L256" s="24">
        <v>29</v>
      </c>
      <c r="M256" s="25">
        <v>108.03454499999999</v>
      </c>
      <c r="N256" s="26">
        <f t="shared" si="10"/>
        <v>3133.0018049999999</v>
      </c>
    </row>
    <row r="257" spans="1:14" s="27" customFormat="1" ht="15.6" x14ac:dyDescent="0.3">
      <c r="A257" s="16">
        <v>46099</v>
      </c>
      <c r="B257" s="16">
        <v>46099</v>
      </c>
      <c r="C257" s="17" t="s">
        <v>30</v>
      </c>
      <c r="D257" s="18" t="s">
        <v>515</v>
      </c>
      <c r="E257" s="19" t="s">
        <v>516</v>
      </c>
      <c r="F257" s="20">
        <v>14.043793000000001</v>
      </c>
      <c r="G257" s="21">
        <v>0</v>
      </c>
      <c r="H257" s="25">
        <f t="shared" si="9"/>
        <v>0</v>
      </c>
      <c r="I257" s="20">
        <v>14.043793000000001</v>
      </c>
      <c r="J257" s="28">
        <v>0</v>
      </c>
      <c r="K257" s="25">
        <f t="shared" si="11"/>
        <v>0</v>
      </c>
      <c r="L257" s="24">
        <v>29</v>
      </c>
      <c r="M257" s="25">
        <v>16.433333000000001</v>
      </c>
      <c r="N257" s="26">
        <f t="shared" si="10"/>
        <v>476.56665700000002</v>
      </c>
    </row>
    <row r="258" spans="1:14" s="27" customFormat="1" ht="15.6" x14ac:dyDescent="0.3">
      <c r="A258" s="16">
        <v>46100</v>
      </c>
      <c r="B258" s="16">
        <v>46100</v>
      </c>
      <c r="C258" s="17" t="s">
        <v>16</v>
      </c>
      <c r="D258" s="18" t="s">
        <v>517</v>
      </c>
      <c r="E258" s="19" t="s">
        <v>518</v>
      </c>
      <c r="F258" s="20">
        <v>49.56</v>
      </c>
      <c r="G258" s="21">
        <v>23</v>
      </c>
      <c r="H258" s="25">
        <f t="shared" si="9"/>
        <v>1139.8800000000001</v>
      </c>
      <c r="I258" s="20">
        <v>49.56</v>
      </c>
      <c r="J258" s="22">
        <v>16</v>
      </c>
      <c r="K258" s="23">
        <f t="shared" si="11"/>
        <v>792.96</v>
      </c>
      <c r="L258" s="24">
        <v>36</v>
      </c>
      <c r="M258" s="25">
        <v>65.843999999999994</v>
      </c>
      <c r="N258" s="26">
        <f t="shared" si="10"/>
        <v>2370.384</v>
      </c>
    </row>
    <row r="259" spans="1:14" s="27" customFormat="1" ht="15.6" x14ac:dyDescent="0.3">
      <c r="A259" s="16">
        <v>46100</v>
      </c>
      <c r="B259" s="16">
        <v>46100</v>
      </c>
      <c r="C259" s="17" t="s">
        <v>16</v>
      </c>
      <c r="D259" s="18" t="s">
        <v>519</v>
      </c>
      <c r="E259" s="19" t="s">
        <v>520</v>
      </c>
      <c r="F259" s="20">
        <v>373.66666700000002</v>
      </c>
      <c r="G259" s="21">
        <v>2</v>
      </c>
      <c r="H259" s="25">
        <f t="shared" si="9"/>
        <v>747.33333400000004</v>
      </c>
      <c r="I259" s="20">
        <v>373.66666700000002</v>
      </c>
      <c r="J259" s="22">
        <v>1</v>
      </c>
      <c r="K259" s="23">
        <f t="shared" si="11"/>
        <v>373.66666700000002</v>
      </c>
      <c r="L259" s="24">
        <v>4</v>
      </c>
      <c r="M259" s="25">
        <v>357.27833299999998</v>
      </c>
      <c r="N259" s="26">
        <f t="shared" si="10"/>
        <v>1429.1133319999999</v>
      </c>
    </row>
    <row r="260" spans="1:14" s="27" customFormat="1" ht="15.6" x14ac:dyDescent="0.3">
      <c r="A260" s="16">
        <v>46100</v>
      </c>
      <c r="B260" s="16">
        <v>46100</v>
      </c>
      <c r="C260" s="17" t="s">
        <v>16</v>
      </c>
      <c r="D260" s="18" t="s">
        <v>521</v>
      </c>
      <c r="E260" s="19" t="s">
        <v>522</v>
      </c>
      <c r="F260" s="20">
        <v>98.333332999999996</v>
      </c>
      <c r="G260" s="21">
        <v>0</v>
      </c>
      <c r="H260" s="25">
        <f t="shared" si="9"/>
        <v>0</v>
      </c>
      <c r="I260" s="20">
        <v>98.333332999999996</v>
      </c>
      <c r="J260" s="28">
        <v>0</v>
      </c>
      <c r="K260" s="25">
        <f t="shared" si="11"/>
        <v>0</v>
      </c>
      <c r="L260" s="24">
        <v>9</v>
      </c>
      <c r="M260" s="25">
        <v>94.4</v>
      </c>
      <c r="N260" s="26">
        <f t="shared" si="10"/>
        <v>849.6</v>
      </c>
    </row>
    <row r="261" spans="1:14" s="27" customFormat="1" ht="15.6" x14ac:dyDescent="0.3">
      <c r="A261" s="16">
        <v>45771</v>
      </c>
      <c r="B261" s="16">
        <v>45813</v>
      </c>
      <c r="C261" s="17" t="s">
        <v>523</v>
      </c>
      <c r="D261" s="18" t="s">
        <v>524</v>
      </c>
      <c r="E261" s="19" t="s">
        <v>525</v>
      </c>
      <c r="F261" s="20">
        <v>4899.9975000000004</v>
      </c>
      <c r="G261" s="21">
        <v>0</v>
      </c>
      <c r="H261" s="25">
        <f t="shared" si="9"/>
        <v>0</v>
      </c>
      <c r="I261" s="20">
        <v>4899.9975000000004</v>
      </c>
      <c r="J261" s="28">
        <v>0</v>
      </c>
      <c r="K261" s="25">
        <f t="shared" si="11"/>
        <v>0</v>
      </c>
      <c r="L261" s="24">
        <v>0</v>
      </c>
      <c r="M261" s="25">
        <v>4899.9975000000004</v>
      </c>
      <c r="N261" s="26">
        <f t="shared" si="10"/>
        <v>0</v>
      </c>
    </row>
    <row r="262" spans="1:14" s="27" customFormat="1" ht="15.6" x14ac:dyDescent="0.3">
      <c r="A262" s="16">
        <v>45952</v>
      </c>
      <c r="B262" s="16">
        <v>45952</v>
      </c>
      <c r="C262" s="17" t="s">
        <v>13</v>
      </c>
      <c r="D262" s="18" t="s">
        <v>526</v>
      </c>
      <c r="E262" s="19" t="s">
        <v>527</v>
      </c>
      <c r="F262" s="20">
        <v>11.529780000000001</v>
      </c>
      <c r="G262" s="21">
        <v>67</v>
      </c>
      <c r="H262" s="25">
        <f t="shared" si="9"/>
        <v>772.49526000000003</v>
      </c>
      <c r="I262" s="20">
        <v>11.529780000000001</v>
      </c>
      <c r="J262" s="22">
        <v>65</v>
      </c>
      <c r="K262" s="23">
        <f t="shared" si="11"/>
        <v>749.4357</v>
      </c>
      <c r="L262" s="24">
        <v>59</v>
      </c>
      <c r="M262" s="25">
        <v>11.529780000000001</v>
      </c>
      <c r="N262" s="26">
        <f t="shared" si="10"/>
        <v>680.25702000000001</v>
      </c>
    </row>
    <row r="263" spans="1:14" s="27" customFormat="1" ht="15.6" x14ac:dyDescent="0.3">
      <c r="A263" s="16">
        <v>45952</v>
      </c>
      <c r="B263" s="16">
        <v>45952</v>
      </c>
      <c r="C263" s="17" t="s">
        <v>13</v>
      </c>
      <c r="D263" s="18" t="s">
        <v>528</v>
      </c>
      <c r="E263" s="19" t="s">
        <v>529</v>
      </c>
      <c r="F263" s="20">
        <v>52.747619</v>
      </c>
      <c r="G263" s="21">
        <v>26</v>
      </c>
      <c r="H263" s="25">
        <f t="shared" si="9"/>
        <v>1371.4380940000001</v>
      </c>
      <c r="I263" s="20">
        <v>52.747619</v>
      </c>
      <c r="J263" s="22">
        <v>19</v>
      </c>
      <c r="K263" s="23">
        <f t="shared" si="11"/>
        <v>1002.204761</v>
      </c>
      <c r="L263" s="24">
        <v>0</v>
      </c>
      <c r="M263" s="25">
        <v>52.747619</v>
      </c>
      <c r="N263" s="26">
        <f t="shared" si="10"/>
        <v>0</v>
      </c>
    </row>
    <row r="264" spans="1:14" s="27" customFormat="1" ht="15.6" x14ac:dyDescent="0.3">
      <c r="A264" s="16">
        <v>45594</v>
      </c>
      <c r="B264" s="16">
        <v>45596</v>
      </c>
      <c r="C264" s="17" t="s">
        <v>13</v>
      </c>
      <c r="D264" s="18" t="s">
        <v>530</v>
      </c>
      <c r="E264" s="19" t="s">
        <v>531</v>
      </c>
      <c r="F264" s="20">
        <v>304</v>
      </c>
      <c r="G264" s="21">
        <v>2</v>
      </c>
      <c r="H264" s="25">
        <f t="shared" si="9"/>
        <v>608</v>
      </c>
      <c r="I264" s="20">
        <v>304</v>
      </c>
      <c r="J264" s="22">
        <v>2</v>
      </c>
      <c r="K264" s="23">
        <f t="shared" si="11"/>
        <v>608</v>
      </c>
      <c r="L264" s="24">
        <v>0</v>
      </c>
      <c r="M264" s="25">
        <v>304</v>
      </c>
      <c r="N264" s="26">
        <f t="shared" si="10"/>
        <v>0</v>
      </c>
    </row>
    <row r="265" spans="1:14" s="27" customFormat="1" ht="15.6" x14ac:dyDescent="0.3">
      <c r="A265" s="16">
        <v>45952</v>
      </c>
      <c r="B265" s="16">
        <v>45952</v>
      </c>
      <c r="C265" s="17" t="s">
        <v>13</v>
      </c>
      <c r="D265" s="18" t="s">
        <v>532</v>
      </c>
      <c r="E265" s="19" t="s">
        <v>533</v>
      </c>
      <c r="F265" s="20">
        <v>468.66666700000002</v>
      </c>
      <c r="G265" s="21">
        <v>0</v>
      </c>
      <c r="H265" s="25">
        <f t="shared" si="9"/>
        <v>0</v>
      </c>
      <c r="I265" s="20">
        <v>468.66666700000002</v>
      </c>
      <c r="J265" s="28">
        <v>0</v>
      </c>
      <c r="K265" s="25">
        <f t="shared" si="11"/>
        <v>0</v>
      </c>
      <c r="L265" s="24">
        <v>0</v>
      </c>
      <c r="M265" s="25">
        <v>468.66666700000002</v>
      </c>
      <c r="N265" s="26">
        <f t="shared" si="10"/>
        <v>0</v>
      </c>
    </row>
    <row r="266" spans="1:14" s="27" customFormat="1" ht="15.6" x14ac:dyDescent="0.3">
      <c r="A266" s="16">
        <v>46099</v>
      </c>
      <c r="B266" s="16">
        <v>46099</v>
      </c>
      <c r="C266" s="17" t="s">
        <v>19</v>
      </c>
      <c r="D266" s="18" t="s">
        <v>534</v>
      </c>
      <c r="E266" s="19" t="s">
        <v>535</v>
      </c>
      <c r="F266" s="20">
        <v>774.08</v>
      </c>
      <c r="G266" s="21">
        <v>0</v>
      </c>
      <c r="H266" s="25">
        <f t="shared" si="9"/>
        <v>0</v>
      </c>
      <c r="I266" s="20">
        <v>774.08</v>
      </c>
      <c r="J266" s="28">
        <v>0</v>
      </c>
      <c r="K266" s="25">
        <f t="shared" si="11"/>
        <v>0</v>
      </c>
      <c r="L266" s="24">
        <v>10</v>
      </c>
      <c r="M266" s="25">
        <v>82.6</v>
      </c>
      <c r="N266" s="26">
        <f t="shared" si="10"/>
        <v>826</v>
      </c>
    </row>
    <row r="267" spans="1:14" s="27" customFormat="1" ht="15.6" x14ac:dyDescent="0.3">
      <c r="A267" s="16">
        <v>46100</v>
      </c>
      <c r="B267" s="16">
        <v>46100</v>
      </c>
      <c r="C267" s="17" t="s">
        <v>16</v>
      </c>
      <c r="D267" s="18" t="s">
        <v>536</v>
      </c>
      <c r="E267" s="19" t="s">
        <v>537</v>
      </c>
      <c r="F267" s="20">
        <v>236</v>
      </c>
      <c r="G267" s="21">
        <v>1</v>
      </c>
      <c r="H267" s="25">
        <f t="shared" si="9"/>
        <v>236</v>
      </c>
      <c r="I267" s="20">
        <v>236</v>
      </c>
      <c r="J267" s="22">
        <v>1</v>
      </c>
      <c r="K267" s="23">
        <f>I267*J267</f>
        <v>236</v>
      </c>
      <c r="L267" s="24">
        <v>5</v>
      </c>
      <c r="M267" s="25">
        <v>286.57142900000002</v>
      </c>
      <c r="N267" s="26">
        <f t="shared" si="10"/>
        <v>1432.8571450000002</v>
      </c>
    </row>
    <row r="268" spans="1:14" s="27" customFormat="1" ht="15.6" x14ac:dyDescent="0.3">
      <c r="A268" s="16">
        <v>46100</v>
      </c>
      <c r="B268" s="16">
        <v>46100</v>
      </c>
      <c r="C268" s="17" t="s">
        <v>33</v>
      </c>
      <c r="D268" s="18" t="s">
        <v>538</v>
      </c>
      <c r="E268" s="19" t="s">
        <v>539</v>
      </c>
      <c r="F268" s="20">
        <v>6.6666670000000003</v>
      </c>
      <c r="G268" s="21">
        <v>0</v>
      </c>
      <c r="H268" s="25">
        <f t="shared" si="9"/>
        <v>0</v>
      </c>
      <c r="I268" s="20">
        <v>6.6666670000000003</v>
      </c>
      <c r="J268" s="28">
        <v>0</v>
      </c>
      <c r="K268" s="25">
        <f t="shared" si="11"/>
        <v>0</v>
      </c>
      <c r="L268" s="24">
        <v>72</v>
      </c>
      <c r="M268" s="25">
        <v>5.4166999999999996</v>
      </c>
      <c r="N268" s="26">
        <f t="shared" si="10"/>
        <v>390.00239999999997</v>
      </c>
    </row>
    <row r="269" spans="1:14" s="27" customFormat="1" ht="15.6" x14ac:dyDescent="0.3">
      <c r="A269" s="16">
        <v>45916</v>
      </c>
      <c r="B269" s="16">
        <v>45916</v>
      </c>
      <c r="C269" s="17" t="s">
        <v>33</v>
      </c>
      <c r="D269" s="18" t="s">
        <v>540</v>
      </c>
      <c r="E269" s="19" t="s">
        <v>541</v>
      </c>
      <c r="F269" s="20">
        <v>826</v>
      </c>
      <c r="G269" s="21">
        <v>1</v>
      </c>
      <c r="H269" s="25">
        <f t="shared" si="9"/>
        <v>826</v>
      </c>
      <c r="I269" s="20">
        <v>826</v>
      </c>
      <c r="J269" s="22">
        <v>1</v>
      </c>
      <c r="K269" s="23">
        <f>I269*J269</f>
        <v>826</v>
      </c>
      <c r="L269" s="24">
        <v>1</v>
      </c>
      <c r="M269" s="25">
        <v>826</v>
      </c>
      <c r="N269" s="26">
        <f t="shared" si="10"/>
        <v>826</v>
      </c>
    </row>
    <row r="270" spans="1:14" s="27" customFormat="1" ht="15.6" x14ac:dyDescent="0.3">
      <c r="A270" s="16">
        <v>45426</v>
      </c>
      <c r="B270" s="16">
        <v>45427</v>
      </c>
      <c r="C270" s="17" t="s">
        <v>33</v>
      </c>
      <c r="D270" s="18" t="s">
        <v>542</v>
      </c>
      <c r="E270" s="19" t="s">
        <v>543</v>
      </c>
      <c r="F270" s="20">
        <v>8850</v>
      </c>
      <c r="G270" s="21">
        <v>0</v>
      </c>
      <c r="H270" s="25">
        <f t="shared" si="9"/>
        <v>0</v>
      </c>
      <c r="I270" s="20">
        <v>8850</v>
      </c>
      <c r="J270" s="28">
        <v>0</v>
      </c>
      <c r="K270" s="25">
        <f t="shared" si="11"/>
        <v>0</v>
      </c>
      <c r="L270" s="24">
        <v>0</v>
      </c>
      <c r="M270" s="25">
        <v>8850</v>
      </c>
      <c r="N270" s="26">
        <f t="shared" si="10"/>
        <v>0</v>
      </c>
    </row>
    <row r="271" spans="1:14" s="27" customFormat="1" ht="15.6" x14ac:dyDescent="0.3">
      <c r="A271" s="16">
        <v>45757</v>
      </c>
      <c r="B271" s="16">
        <v>45757</v>
      </c>
      <c r="C271" s="17" t="s">
        <v>544</v>
      </c>
      <c r="D271" s="18" t="s">
        <v>545</v>
      </c>
      <c r="E271" s="19" t="s">
        <v>546</v>
      </c>
      <c r="F271" s="20">
        <v>5546</v>
      </c>
      <c r="G271" s="21">
        <v>0</v>
      </c>
      <c r="H271" s="25">
        <f t="shared" si="9"/>
        <v>0</v>
      </c>
      <c r="I271" s="20">
        <v>5546</v>
      </c>
      <c r="J271" s="28">
        <v>0</v>
      </c>
      <c r="K271" s="25">
        <f t="shared" si="11"/>
        <v>0</v>
      </c>
      <c r="L271" s="24">
        <v>0</v>
      </c>
      <c r="M271" s="25">
        <v>5546</v>
      </c>
      <c r="N271" s="26">
        <f t="shared" si="10"/>
        <v>0</v>
      </c>
    </row>
    <row r="272" spans="1:14" s="27" customFormat="1" ht="15.6" x14ac:dyDescent="0.3">
      <c r="A272" s="16">
        <v>45757</v>
      </c>
      <c r="B272" s="16">
        <v>45757</v>
      </c>
      <c r="C272" s="17" t="s">
        <v>409</v>
      </c>
      <c r="D272" s="18" t="s">
        <v>547</v>
      </c>
      <c r="E272" s="19" t="s">
        <v>548</v>
      </c>
      <c r="F272" s="20">
        <v>3068</v>
      </c>
      <c r="G272" s="21">
        <v>0</v>
      </c>
      <c r="H272" s="25">
        <f t="shared" si="9"/>
        <v>0</v>
      </c>
      <c r="I272" s="20">
        <v>3068</v>
      </c>
      <c r="J272" s="28">
        <v>0</v>
      </c>
      <c r="K272" s="25">
        <f t="shared" si="11"/>
        <v>0</v>
      </c>
      <c r="L272" s="24">
        <v>0</v>
      </c>
      <c r="M272" s="25">
        <v>3068</v>
      </c>
      <c r="N272" s="26">
        <f t="shared" si="10"/>
        <v>0</v>
      </c>
    </row>
    <row r="273" spans="1:14" s="27" customFormat="1" ht="15.75" customHeight="1" x14ac:dyDescent="0.3">
      <c r="A273" s="16">
        <v>45994</v>
      </c>
      <c r="B273" s="16">
        <v>45994</v>
      </c>
      <c r="C273" s="17" t="s">
        <v>19</v>
      </c>
      <c r="D273" s="18" t="s">
        <v>549</v>
      </c>
      <c r="E273" s="31" t="s">
        <v>550</v>
      </c>
      <c r="F273" s="20">
        <v>460.2</v>
      </c>
      <c r="G273" s="21">
        <v>0</v>
      </c>
      <c r="H273" s="25">
        <f t="shared" si="9"/>
        <v>0</v>
      </c>
      <c r="I273" s="20">
        <v>460.2</v>
      </c>
      <c r="J273" s="28">
        <v>0</v>
      </c>
      <c r="K273" s="25">
        <f t="shared" si="11"/>
        <v>0</v>
      </c>
      <c r="L273" s="24">
        <v>0</v>
      </c>
      <c r="M273" s="25">
        <v>460.2</v>
      </c>
      <c r="N273" s="26">
        <f t="shared" si="10"/>
        <v>0</v>
      </c>
    </row>
    <row r="274" spans="1:14" s="27" customFormat="1" ht="15.6" x14ac:dyDescent="0.3">
      <c r="A274" s="16">
        <v>45448</v>
      </c>
      <c r="B274" s="16">
        <v>45453</v>
      </c>
      <c r="C274" s="17" t="s">
        <v>19</v>
      </c>
      <c r="D274" s="18" t="s">
        <v>551</v>
      </c>
      <c r="E274" s="31" t="s">
        <v>552</v>
      </c>
      <c r="F274" s="20">
        <v>4779</v>
      </c>
      <c r="G274" s="21">
        <v>2</v>
      </c>
      <c r="H274" s="25">
        <f t="shared" si="9"/>
        <v>9558</v>
      </c>
      <c r="I274" s="20">
        <v>4779</v>
      </c>
      <c r="J274" s="22">
        <v>2</v>
      </c>
      <c r="K274" s="23">
        <f>I274*J274</f>
        <v>9558</v>
      </c>
      <c r="L274" s="24">
        <v>2</v>
      </c>
      <c r="M274" s="25">
        <v>4779</v>
      </c>
      <c r="N274" s="26">
        <f t="shared" si="10"/>
        <v>9558</v>
      </c>
    </row>
    <row r="275" spans="1:14" s="27" customFormat="1" ht="15.6" x14ac:dyDescent="0.3">
      <c r="A275" s="16">
        <v>45448</v>
      </c>
      <c r="B275" s="16">
        <v>45453</v>
      </c>
      <c r="C275" s="17" t="s">
        <v>19</v>
      </c>
      <c r="D275" s="18" t="s">
        <v>553</v>
      </c>
      <c r="E275" s="31" t="s">
        <v>554</v>
      </c>
      <c r="F275" s="20">
        <v>1863.01</v>
      </c>
      <c r="G275" s="21">
        <v>0</v>
      </c>
      <c r="H275" s="25">
        <f t="shared" si="9"/>
        <v>0</v>
      </c>
      <c r="I275" s="20">
        <v>1863.01</v>
      </c>
      <c r="J275" s="28">
        <v>0</v>
      </c>
      <c r="K275" s="25">
        <f t="shared" si="11"/>
        <v>0</v>
      </c>
      <c r="L275" s="24">
        <v>0</v>
      </c>
      <c r="M275" s="25">
        <v>1863.01</v>
      </c>
      <c r="N275" s="26">
        <f t="shared" si="10"/>
        <v>0</v>
      </c>
    </row>
    <row r="276" spans="1:14" s="27" customFormat="1" ht="15.6" x14ac:dyDescent="0.3">
      <c r="A276" s="16">
        <v>45608</v>
      </c>
      <c r="B276" s="16">
        <v>45608</v>
      </c>
      <c r="C276" s="17" t="s">
        <v>19</v>
      </c>
      <c r="D276" s="18" t="s">
        <v>555</v>
      </c>
      <c r="E276" s="31" t="s">
        <v>556</v>
      </c>
      <c r="F276" s="20">
        <v>277.3</v>
      </c>
      <c r="G276" s="21">
        <v>3</v>
      </c>
      <c r="H276" s="25">
        <f t="shared" si="9"/>
        <v>831.90000000000009</v>
      </c>
      <c r="I276" s="20">
        <v>277.3</v>
      </c>
      <c r="J276" s="22">
        <v>3</v>
      </c>
      <c r="K276" s="23">
        <f t="shared" si="11"/>
        <v>831.90000000000009</v>
      </c>
      <c r="L276" s="24">
        <v>3</v>
      </c>
      <c r="M276" s="25">
        <v>277.3</v>
      </c>
      <c r="N276" s="26">
        <f t="shared" si="10"/>
        <v>831.90000000000009</v>
      </c>
    </row>
    <row r="277" spans="1:14" s="27" customFormat="1" ht="15.6" x14ac:dyDescent="0.3">
      <c r="A277" s="16">
        <v>45608</v>
      </c>
      <c r="B277" s="16">
        <v>45608</v>
      </c>
      <c r="C277" s="17" t="s">
        <v>19</v>
      </c>
      <c r="D277" s="18" t="s">
        <v>557</v>
      </c>
      <c r="E277" s="31" t="s">
        <v>558</v>
      </c>
      <c r="F277" s="20">
        <v>121.933333</v>
      </c>
      <c r="G277" s="21">
        <v>2</v>
      </c>
      <c r="H277" s="25">
        <f t="shared" si="9"/>
        <v>243.86666600000001</v>
      </c>
      <c r="I277" s="20">
        <v>121.933333</v>
      </c>
      <c r="J277" s="22">
        <v>1</v>
      </c>
      <c r="K277" s="23">
        <f t="shared" si="11"/>
        <v>121.933333</v>
      </c>
      <c r="L277" s="24">
        <v>1</v>
      </c>
      <c r="M277" s="25">
        <v>121.933333</v>
      </c>
      <c r="N277" s="26">
        <f t="shared" si="10"/>
        <v>121.933333</v>
      </c>
    </row>
    <row r="278" spans="1:14" s="27" customFormat="1" ht="15.6" x14ac:dyDescent="0.3">
      <c r="A278" s="16">
        <v>45448</v>
      </c>
      <c r="B278" s="16">
        <v>45453</v>
      </c>
      <c r="C278" s="17" t="s">
        <v>19</v>
      </c>
      <c r="D278" s="18" t="s">
        <v>559</v>
      </c>
      <c r="E278" s="31" t="s">
        <v>560</v>
      </c>
      <c r="F278" s="20">
        <v>696.2</v>
      </c>
      <c r="G278" s="21">
        <v>2</v>
      </c>
      <c r="H278" s="25">
        <f t="shared" si="9"/>
        <v>1392.4</v>
      </c>
      <c r="I278" s="20">
        <v>696.2</v>
      </c>
      <c r="J278" s="22">
        <v>2</v>
      </c>
      <c r="K278" s="23">
        <f t="shared" si="11"/>
        <v>1392.4</v>
      </c>
      <c r="L278" s="24">
        <v>2</v>
      </c>
      <c r="M278" s="25">
        <v>696.2</v>
      </c>
      <c r="N278" s="26">
        <f t="shared" si="10"/>
        <v>1392.4</v>
      </c>
    </row>
    <row r="279" spans="1:14" s="27" customFormat="1" ht="15.6" x14ac:dyDescent="0.3">
      <c r="A279" s="16">
        <v>45448</v>
      </c>
      <c r="B279" s="16">
        <v>45453</v>
      </c>
      <c r="C279" s="17" t="s">
        <v>19</v>
      </c>
      <c r="D279" s="18" t="s">
        <v>561</v>
      </c>
      <c r="E279" s="31" t="s">
        <v>562</v>
      </c>
      <c r="F279" s="20">
        <v>424.8</v>
      </c>
      <c r="G279" s="21">
        <v>2</v>
      </c>
      <c r="H279" s="25">
        <f t="shared" si="9"/>
        <v>849.6</v>
      </c>
      <c r="I279" s="20">
        <v>424.8</v>
      </c>
      <c r="J279" s="22">
        <v>2</v>
      </c>
      <c r="K279" s="23">
        <f t="shared" si="11"/>
        <v>849.6</v>
      </c>
      <c r="L279" s="24">
        <v>2</v>
      </c>
      <c r="M279" s="25">
        <v>424.8</v>
      </c>
      <c r="N279" s="26">
        <f t="shared" si="10"/>
        <v>849.6</v>
      </c>
    </row>
    <row r="280" spans="1:14" s="27" customFormat="1" ht="15.6" x14ac:dyDescent="0.3">
      <c r="A280" s="16">
        <v>45448</v>
      </c>
      <c r="B280" s="16">
        <v>45453</v>
      </c>
      <c r="C280" s="17" t="s">
        <v>19</v>
      </c>
      <c r="D280" s="18" t="s">
        <v>563</v>
      </c>
      <c r="E280" s="31" t="s">
        <v>564</v>
      </c>
      <c r="F280" s="20">
        <v>312.7</v>
      </c>
      <c r="G280" s="21">
        <v>5</v>
      </c>
      <c r="H280" s="25">
        <f t="shared" si="9"/>
        <v>1563.5</v>
      </c>
      <c r="I280" s="20">
        <v>312.7</v>
      </c>
      <c r="J280" s="22">
        <v>5</v>
      </c>
      <c r="K280" s="23">
        <f t="shared" si="11"/>
        <v>1563.5</v>
      </c>
      <c r="L280" s="24">
        <v>5</v>
      </c>
      <c r="M280" s="25">
        <v>312.7</v>
      </c>
      <c r="N280" s="26">
        <f t="shared" si="10"/>
        <v>1563.5</v>
      </c>
    </row>
    <row r="281" spans="1:14" s="27" customFormat="1" ht="15.6" x14ac:dyDescent="0.3">
      <c r="A281" s="16">
        <v>45448</v>
      </c>
      <c r="B281" s="16">
        <v>45453</v>
      </c>
      <c r="C281" s="17" t="s">
        <v>19</v>
      </c>
      <c r="D281" s="18" t="s">
        <v>565</v>
      </c>
      <c r="E281" s="31" t="s">
        <v>566</v>
      </c>
      <c r="F281" s="20">
        <v>1350.0150000000001</v>
      </c>
      <c r="G281" s="21">
        <v>0</v>
      </c>
      <c r="H281" s="25">
        <f t="shared" si="9"/>
        <v>0</v>
      </c>
      <c r="I281" s="20">
        <v>1350.0150000000001</v>
      </c>
      <c r="J281" s="28">
        <v>0</v>
      </c>
      <c r="K281" s="25">
        <f t="shared" si="11"/>
        <v>0</v>
      </c>
      <c r="L281" s="24">
        <v>0</v>
      </c>
      <c r="M281" s="25">
        <v>1350.0150000000001</v>
      </c>
      <c r="N281" s="26">
        <f t="shared" si="10"/>
        <v>0</v>
      </c>
    </row>
    <row r="282" spans="1:14" s="27" customFormat="1" ht="15.6" x14ac:dyDescent="0.3">
      <c r="A282" s="16">
        <v>46099</v>
      </c>
      <c r="B282" s="16">
        <v>46099</v>
      </c>
      <c r="C282" s="17" t="s">
        <v>30</v>
      </c>
      <c r="D282" s="18" t="s">
        <v>567</v>
      </c>
      <c r="E282" s="31" t="s">
        <v>568</v>
      </c>
      <c r="F282" s="20">
        <v>2735</v>
      </c>
      <c r="G282" s="21">
        <v>0</v>
      </c>
      <c r="H282" s="25">
        <f t="shared" si="9"/>
        <v>0</v>
      </c>
      <c r="I282" s="20">
        <v>2735</v>
      </c>
      <c r="J282" s="28">
        <v>0</v>
      </c>
      <c r="K282" s="25">
        <f t="shared" si="11"/>
        <v>0</v>
      </c>
      <c r="L282" s="24">
        <v>0</v>
      </c>
      <c r="M282" s="25">
        <v>5470</v>
      </c>
      <c r="N282" s="26">
        <f t="shared" si="10"/>
        <v>0</v>
      </c>
    </row>
    <row r="283" spans="1:14" s="27" customFormat="1" ht="15.6" x14ac:dyDescent="0.3">
      <c r="A283" s="16">
        <v>45994</v>
      </c>
      <c r="B283" s="16">
        <v>45994</v>
      </c>
      <c r="C283" s="17" t="s">
        <v>19</v>
      </c>
      <c r="D283" s="18" t="s">
        <v>569</v>
      </c>
      <c r="E283" s="31" t="s">
        <v>570</v>
      </c>
      <c r="F283" s="20">
        <v>141.6</v>
      </c>
      <c r="G283" s="21">
        <v>0</v>
      </c>
      <c r="H283" s="25">
        <f t="shared" si="9"/>
        <v>0</v>
      </c>
      <c r="I283" s="20">
        <v>141.6</v>
      </c>
      <c r="J283" s="28">
        <v>0</v>
      </c>
      <c r="K283" s="25">
        <f t="shared" si="11"/>
        <v>0</v>
      </c>
      <c r="L283" s="24">
        <v>0</v>
      </c>
      <c r="M283" s="25">
        <v>141.6</v>
      </c>
      <c r="N283" s="26">
        <f t="shared" si="10"/>
        <v>0</v>
      </c>
    </row>
    <row r="284" spans="1:14" s="27" customFormat="1" ht="15.6" x14ac:dyDescent="0.3">
      <c r="A284" s="16">
        <v>45448</v>
      </c>
      <c r="B284" s="16">
        <v>45453</v>
      </c>
      <c r="C284" s="17" t="s">
        <v>19</v>
      </c>
      <c r="D284" s="18" t="s">
        <v>571</v>
      </c>
      <c r="E284" s="31" t="s">
        <v>572</v>
      </c>
      <c r="F284" s="20">
        <v>2295.0050000000001</v>
      </c>
      <c r="G284" s="21">
        <v>0</v>
      </c>
      <c r="H284" s="25">
        <f t="shared" si="9"/>
        <v>0</v>
      </c>
      <c r="I284" s="20">
        <v>2295.0050000000001</v>
      </c>
      <c r="J284" s="28">
        <v>0</v>
      </c>
      <c r="K284" s="25">
        <f t="shared" si="11"/>
        <v>0</v>
      </c>
      <c r="L284" s="24">
        <v>0</v>
      </c>
      <c r="M284" s="25">
        <v>2295.0050000000001</v>
      </c>
      <c r="N284" s="26">
        <f t="shared" si="10"/>
        <v>0</v>
      </c>
    </row>
    <row r="285" spans="1:14" s="27" customFormat="1" ht="15.6" x14ac:dyDescent="0.3">
      <c r="A285" s="16">
        <v>45988</v>
      </c>
      <c r="B285" s="16">
        <v>45988</v>
      </c>
      <c r="C285" s="17" t="s">
        <v>93</v>
      </c>
      <c r="D285" s="18" t="s">
        <v>573</v>
      </c>
      <c r="E285" s="19" t="s">
        <v>574</v>
      </c>
      <c r="F285" s="20">
        <v>123.9</v>
      </c>
      <c r="G285" s="21">
        <v>4</v>
      </c>
      <c r="H285" s="25">
        <f t="shared" si="9"/>
        <v>495.6</v>
      </c>
      <c r="I285" s="20">
        <v>123.9</v>
      </c>
      <c r="J285" s="22">
        <v>4</v>
      </c>
      <c r="K285" s="23">
        <f t="shared" si="11"/>
        <v>495.6</v>
      </c>
      <c r="L285" s="24">
        <v>3</v>
      </c>
      <c r="M285" s="48">
        <v>123.9</v>
      </c>
      <c r="N285" s="26">
        <f t="shared" si="10"/>
        <v>371.70000000000005</v>
      </c>
    </row>
    <row r="286" spans="1:14" s="27" customFormat="1" ht="15.6" x14ac:dyDescent="0.3">
      <c r="A286" s="16">
        <v>45994</v>
      </c>
      <c r="B286" s="16">
        <v>45994</v>
      </c>
      <c r="C286" s="17" t="s">
        <v>30</v>
      </c>
      <c r="D286" s="18" t="s">
        <v>575</v>
      </c>
      <c r="E286" s="19" t="s">
        <v>576</v>
      </c>
      <c r="F286" s="20">
        <v>6.9782549999999999</v>
      </c>
      <c r="G286" s="21">
        <v>501</v>
      </c>
      <c r="H286" s="25">
        <f t="shared" si="9"/>
        <v>3496.105755</v>
      </c>
      <c r="I286" s="20">
        <v>6.9782549999999999</v>
      </c>
      <c r="J286" s="22">
        <v>417</v>
      </c>
      <c r="K286" s="23">
        <f t="shared" si="11"/>
        <v>2909.932335</v>
      </c>
      <c r="L286" s="24">
        <v>370</v>
      </c>
      <c r="M286" s="48">
        <v>6.9782549999999999</v>
      </c>
      <c r="N286" s="26">
        <f t="shared" si="10"/>
        <v>2581.95435</v>
      </c>
    </row>
    <row r="287" spans="1:14" s="27" customFormat="1" ht="15.6" x14ac:dyDescent="0.3">
      <c r="A287" s="16">
        <v>45544</v>
      </c>
      <c r="B287" s="16">
        <v>45544</v>
      </c>
      <c r="C287" s="17" t="s">
        <v>544</v>
      </c>
      <c r="D287" s="18" t="s">
        <v>577</v>
      </c>
      <c r="E287" s="19" t="s">
        <v>578</v>
      </c>
      <c r="F287" s="20">
        <v>26184.67</v>
      </c>
      <c r="G287" s="21">
        <v>0</v>
      </c>
      <c r="H287" s="25">
        <f t="shared" si="9"/>
        <v>0</v>
      </c>
      <c r="I287" s="20">
        <v>26184.67</v>
      </c>
      <c r="J287" s="28">
        <v>0</v>
      </c>
      <c r="K287" s="25">
        <f t="shared" si="11"/>
        <v>0</v>
      </c>
      <c r="L287" s="24">
        <v>0</v>
      </c>
      <c r="M287" s="48">
        <v>26184.67</v>
      </c>
      <c r="N287" s="26">
        <f t="shared" si="10"/>
        <v>0</v>
      </c>
    </row>
    <row r="288" spans="1:14" s="27" customFormat="1" ht="15.6" x14ac:dyDescent="0.3">
      <c r="A288" s="16">
        <v>45988</v>
      </c>
      <c r="B288" s="16">
        <v>45988</v>
      </c>
      <c r="C288" s="17" t="s">
        <v>42</v>
      </c>
      <c r="D288" s="18" t="s">
        <v>579</v>
      </c>
      <c r="E288" s="19" t="s">
        <v>580</v>
      </c>
      <c r="F288" s="20">
        <v>767</v>
      </c>
      <c r="G288" s="21">
        <v>0</v>
      </c>
      <c r="H288" s="25">
        <f t="shared" si="9"/>
        <v>0</v>
      </c>
      <c r="I288" s="20">
        <v>767</v>
      </c>
      <c r="J288" s="28">
        <v>0</v>
      </c>
      <c r="K288" s="25">
        <f t="shared" si="11"/>
        <v>0</v>
      </c>
      <c r="L288" s="24">
        <v>0</v>
      </c>
      <c r="M288" s="48">
        <v>767</v>
      </c>
      <c r="N288" s="26">
        <f t="shared" si="10"/>
        <v>0</v>
      </c>
    </row>
    <row r="289" spans="1:14" s="27" customFormat="1" ht="15.6" x14ac:dyDescent="0.3">
      <c r="A289" s="16">
        <v>45544</v>
      </c>
      <c r="B289" s="16">
        <v>45544</v>
      </c>
      <c r="C289" s="17" t="s">
        <v>42</v>
      </c>
      <c r="D289" s="18" t="s">
        <v>581</v>
      </c>
      <c r="E289" s="19" t="s">
        <v>582</v>
      </c>
      <c r="F289" s="20">
        <v>7633.125</v>
      </c>
      <c r="G289" s="21">
        <v>0</v>
      </c>
      <c r="H289" s="25">
        <f t="shared" si="9"/>
        <v>0</v>
      </c>
      <c r="I289" s="20">
        <v>7633.125</v>
      </c>
      <c r="J289" s="28">
        <v>0</v>
      </c>
      <c r="K289" s="25">
        <f t="shared" si="11"/>
        <v>0</v>
      </c>
      <c r="L289" s="24">
        <v>0</v>
      </c>
      <c r="M289" s="48">
        <v>7633.125</v>
      </c>
      <c r="N289" s="26">
        <f t="shared" si="10"/>
        <v>0</v>
      </c>
    </row>
    <row r="290" spans="1:14" s="27" customFormat="1" ht="15.6" x14ac:dyDescent="0.3">
      <c r="A290" s="16">
        <v>46069</v>
      </c>
      <c r="B290" s="16">
        <v>46069</v>
      </c>
      <c r="C290" s="17" t="s">
        <v>33</v>
      </c>
      <c r="D290" s="18" t="s">
        <v>583</v>
      </c>
      <c r="E290" s="19" t="s">
        <v>584</v>
      </c>
      <c r="F290" s="20">
        <v>107.08499999999999</v>
      </c>
      <c r="G290" s="21">
        <v>0</v>
      </c>
      <c r="H290" s="25">
        <f t="shared" si="9"/>
        <v>0</v>
      </c>
      <c r="I290" s="20">
        <v>73.513999999999996</v>
      </c>
      <c r="J290" s="28">
        <v>500</v>
      </c>
      <c r="K290" s="25">
        <f t="shared" si="11"/>
        <v>36757</v>
      </c>
      <c r="L290" s="24">
        <v>500</v>
      </c>
      <c r="M290" s="48">
        <v>73.513999999999996</v>
      </c>
      <c r="N290" s="26">
        <f t="shared" si="10"/>
        <v>36757</v>
      </c>
    </row>
    <row r="291" spans="1:14" s="27" customFormat="1" ht="15.6" x14ac:dyDescent="0.3">
      <c r="A291" s="16">
        <v>45562</v>
      </c>
      <c r="B291" s="16">
        <v>45562</v>
      </c>
      <c r="C291" s="17" t="s">
        <v>585</v>
      </c>
      <c r="D291" s="18" t="s">
        <v>586</v>
      </c>
      <c r="E291" s="19" t="s">
        <v>587</v>
      </c>
      <c r="F291" s="20">
        <v>9168.6</v>
      </c>
      <c r="G291" s="21">
        <v>0</v>
      </c>
      <c r="H291" s="25">
        <f t="shared" si="9"/>
        <v>0</v>
      </c>
      <c r="I291" s="20">
        <v>9168.6</v>
      </c>
      <c r="J291" s="28">
        <v>0</v>
      </c>
      <c r="K291" s="25">
        <f t="shared" si="11"/>
        <v>0</v>
      </c>
      <c r="L291" s="24">
        <v>0</v>
      </c>
      <c r="M291" s="48">
        <v>9168.6</v>
      </c>
      <c r="N291" s="26">
        <f t="shared" si="10"/>
        <v>0</v>
      </c>
    </row>
    <row r="292" spans="1:14" s="27" customFormat="1" ht="15.6" x14ac:dyDescent="0.3">
      <c r="A292" s="16">
        <v>45562</v>
      </c>
      <c r="B292" s="16">
        <v>45562</v>
      </c>
      <c r="C292" s="17" t="s">
        <v>588</v>
      </c>
      <c r="D292" s="18" t="s">
        <v>589</v>
      </c>
      <c r="E292" s="19" t="s">
        <v>590</v>
      </c>
      <c r="F292" s="20">
        <v>1380.6</v>
      </c>
      <c r="G292" s="21">
        <v>1</v>
      </c>
      <c r="H292" s="25">
        <f t="shared" si="9"/>
        <v>1380.6</v>
      </c>
      <c r="I292" s="20">
        <v>1380.6</v>
      </c>
      <c r="J292" s="22">
        <v>1</v>
      </c>
      <c r="K292" s="23">
        <f>I292*J292</f>
        <v>1380.6</v>
      </c>
      <c r="L292" s="24">
        <v>1</v>
      </c>
      <c r="M292" s="48">
        <v>1380.6</v>
      </c>
      <c r="N292" s="26">
        <f t="shared" si="10"/>
        <v>1380.6</v>
      </c>
    </row>
    <row r="293" spans="1:14" s="27" customFormat="1" ht="15.6" x14ac:dyDescent="0.3">
      <c r="A293" s="16">
        <v>45562</v>
      </c>
      <c r="B293" s="16">
        <v>45562</v>
      </c>
      <c r="C293" s="17" t="s">
        <v>42</v>
      </c>
      <c r="D293" s="18" t="s">
        <v>591</v>
      </c>
      <c r="E293" s="19" t="s">
        <v>592</v>
      </c>
      <c r="F293" s="20">
        <v>188.8</v>
      </c>
      <c r="G293" s="21">
        <v>0</v>
      </c>
      <c r="H293" s="25">
        <f t="shared" si="9"/>
        <v>0</v>
      </c>
      <c r="I293" s="20">
        <v>188.8</v>
      </c>
      <c r="J293" s="28">
        <v>0</v>
      </c>
      <c r="K293" s="25">
        <f t="shared" si="11"/>
        <v>0</v>
      </c>
      <c r="L293" s="24">
        <v>0</v>
      </c>
      <c r="M293" s="48">
        <v>188.8</v>
      </c>
      <c r="N293" s="26">
        <f t="shared" si="10"/>
        <v>0</v>
      </c>
    </row>
    <row r="294" spans="1:14" s="27" customFormat="1" ht="15.6" x14ac:dyDescent="0.3">
      <c r="A294" s="16">
        <v>45562</v>
      </c>
      <c r="B294" s="16">
        <v>45562</v>
      </c>
      <c r="C294" s="17" t="s">
        <v>42</v>
      </c>
      <c r="D294" s="18" t="s">
        <v>593</v>
      </c>
      <c r="E294" s="19" t="s">
        <v>594</v>
      </c>
      <c r="F294" s="20">
        <v>165.2</v>
      </c>
      <c r="G294" s="21">
        <v>0</v>
      </c>
      <c r="H294" s="25">
        <f t="shared" si="9"/>
        <v>0</v>
      </c>
      <c r="I294" s="20">
        <v>165.2</v>
      </c>
      <c r="J294" s="28">
        <v>0</v>
      </c>
      <c r="K294" s="25">
        <f t="shared" si="11"/>
        <v>0</v>
      </c>
      <c r="L294" s="24">
        <v>0</v>
      </c>
      <c r="M294" s="48">
        <v>165.2</v>
      </c>
      <c r="N294" s="26">
        <f t="shared" si="10"/>
        <v>0</v>
      </c>
    </row>
    <row r="295" spans="1:14" s="27" customFormat="1" ht="15.6" x14ac:dyDescent="0.3">
      <c r="A295" s="16">
        <v>45562</v>
      </c>
      <c r="B295" s="16">
        <v>45562</v>
      </c>
      <c r="C295" s="17" t="s">
        <v>595</v>
      </c>
      <c r="D295" s="18" t="s">
        <v>596</v>
      </c>
      <c r="E295" s="19" t="s">
        <v>597</v>
      </c>
      <c r="F295" s="20">
        <v>4271.6000000000004</v>
      </c>
      <c r="G295" s="21">
        <v>1</v>
      </c>
      <c r="H295" s="25">
        <f t="shared" si="9"/>
        <v>4271.6000000000004</v>
      </c>
      <c r="I295" s="20">
        <v>4271.6000000000004</v>
      </c>
      <c r="J295" s="22">
        <v>1</v>
      </c>
      <c r="K295" s="23">
        <f>I295*J295</f>
        <v>4271.6000000000004</v>
      </c>
      <c r="L295" s="24">
        <v>1</v>
      </c>
      <c r="M295" s="48">
        <v>4271.6000000000004</v>
      </c>
      <c r="N295" s="26">
        <f t="shared" si="10"/>
        <v>4271.6000000000004</v>
      </c>
    </row>
    <row r="296" spans="1:14" s="27" customFormat="1" ht="15.6" x14ac:dyDescent="0.3">
      <c r="A296" s="16">
        <v>45562</v>
      </c>
      <c r="B296" s="16">
        <v>45562</v>
      </c>
      <c r="C296" s="17" t="s">
        <v>42</v>
      </c>
      <c r="D296" s="18" t="s">
        <v>598</v>
      </c>
      <c r="E296" s="19" t="s">
        <v>599</v>
      </c>
      <c r="F296" s="20">
        <v>767</v>
      </c>
      <c r="G296" s="21">
        <v>0</v>
      </c>
      <c r="H296" s="25">
        <f t="shared" si="9"/>
        <v>0</v>
      </c>
      <c r="I296" s="20">
        <v>767</v>
      </c>
      <c r="J296" s="28">
        <v>0</v>
      </c>
      <c r="K296" s="25">
        <f t="shared" si="11"/>
        <v>0</v>
      </c>
      <c r="L296" s="24">
        <v>0</v>
      </c>
      <c r="M296" s="48">
        <v>767</v>
      </c>
      <c r="N296" s="26">
        <f t="shared" si="10"/>
        <v>0</v>
      </c>
    </row>
    <row r="297" spans="1:14" s="27" customFormat="1" ht="15.6" x14ac:dyDescent="0.3">
      <c r="A297" s="16">
        <v>45562</v>
      </c>
      <c r="B297" s="16">
        <v>45562</v>
      </c>
      <c r="C297" s="17" t="s">
        <v>42</v>
      </c>
      <c r="D297" s="18" t="s">
        <v>600</v>
      </c>
      <c r="E297" s="19" t="s">
        <v>601</v>
      </c>
      <c r="F297" s="20">
        <v>826</v>
      </c>
      <c r="G297" s="21">
        <v>0</v>
      </c>
      <c r="H297" s="25">
        <f t="shared" si="9"/>
        <v>0</v>
      </c>
      <c r="I297" s="20">
        <v>826</v>
      </c>
      <c r="J297" s="28">
        <v>0</v>
      </c>
      <c r="K297" s="25">
        <f t="shared" si="11"/>
        <v>0</v>
      </c>
      <c r="L297" s="24">
        <v>0</v>
      </c>
      <c r="M297" s="48">
        <v>826</v>
      </c>
      <c r="N297" s="26">
        <f t="shared" si="10"/>
        <v>0</v>
      </c>
    </row>
    <row r="298" spans="1:14" s="27" customFormat="1" ht="15.6" x14ac:dyDescent="0.3">
      <c r="A298" s="16">
        <v>45952</v>
      </c>
      <c r="B298" s="16">
        <v>45952</v>
      </c>
      <c r="C298" s="17" t="s">
        <v>13</v>
      </c>
      <c r="D298" s="18" t="s">
        <v>602</v>
      </c>
      <c r="E298" s="19" t="s">
        <v>603</v>
      </c>
      <c r="F298" s="20">
        <v>86.4</v>
      </c>
      <c r="G298" s="21">
        <v>24</v>
      </c>
      <c r="H298" s="25">
        <f t="shared" si="9"/>
        <v>2073.6000000000004</v>
      </c>
      <c r="I298" s="20">
        <v>86.4</v>
      </c>
      <c r="J298" s="22">
        <v>22</v>
      </c>
      <c r="K298" s="23">
        <f t="shared" si="11"/>
        <v>1900.8000000000002</v>
      </c>
      <c r="L298" s="24">
        <v>15</v>
      </c>
      <c r="M298" s="48">
        <v>86.4</v>
      </c>
      <c r="N298" s="26">
        <f t="shared" si="10"/>
        <v>1296</v>
      </c>
    </row>
    <row r="299" spans="1:14" s="27" customFormat="1" ht="15.6" x14ac:dyDescent="0.3">
      <c r="A299" s="16">
        <v>45728</v>
      </c>
      <c r="B299" s="16">
        <v>45728</v>
      </c>
      <c r="C299" s="17" t="s">
        <v>16</v>
      </c>
      <c r="D299" s="18" t="s">
        <v>604</v>
      </c>
      <c r="E299" s="19" t="s">
        <v>605</v>
      </c>
      <c r="F299" s="20">
        <v>19.668333000000001</v>
      </c>
      <c r="G299" s="21">
        <v>9</v>
      </c>
      <c r="H299" s="25">
        <f t="shared" si="9"/>
        <v>177.01499699999999</v>
      </c>
      <c r="I299" s="20">
        <v>19.668333000000001</v>
      </c>
      <c r="J299" s="22">
        <v>9</v>
      </c>
      <c r="K299" s="23">
        <f t="shared" si="11"/>
        <v>177.01499699999999</v>
      </c>
      <c r="L299" s="24">
        <v>8</v>
      </c>
      <c r="M299" s="48">
        <v>19.668333000000001</v>
      </c>
      <c r="N299" s="26">
        <f t="shared" si="10"/>
        <v>157.346664</v>
      </c>
    </row>
    <row r="300" spans="1:14" s="27" customFormat="1" ht="15.6" x14ac:dyDescent="0.3">
      <c r="A300" s="16">
        <v>45595</v>
      </c>
      <c r="B300" s="16">
        <v>45596</v>
      </c>
      <c r="C300" s="17" t="s">
        <v>16</v>
      </c>
      <c r="D300" s="18" t="s">
        <v>606</v>
      </c>
      <c r="E300" s="19" t="s">
        <v>607</v>
      </c>
      <c r="F300" s="20">
        <v>295</v>
      </c>
      <c r="G300" s="21">
        <v>0</v>
      </c>
      <c r="H300" s="25">
        <f t="shared" si="9"/>
        <v>0</v>
      </c>
      <c r="I300" s="20">
        <v>295</v>
      </c>
      <c r="J300" s="28">
        <v>0</v>
      </c>
      <c r="K300" s="25">
        <f t="shared" si="11"/>
        <v>0</v>
      </c>
      <c r="L300" s="24">
        <v>0</v>
      </c>
      <c r="M300" s="48">
        <v>295</v>
      </c>
      <c r="N300" s="26">
        <f t="shared" si="10"/>
        <v>0</v>
      </c>
    </row>
    <row r="301" spans="1:14" s="27" customFormat="1" ht="15.6" x14ac:dyDescent="0.3">
      <c r="A301" s="16">
        <v>46099</v>
      </c>
      <c r="B301" s="16">
        <v>46099</v>
      </c>
      <c r="C301" s="17" t="s">
        <v>30</v>
      </c>
      <c r="D301" s="18" t="s">
        <v>608</v>
      </c>
      <c r="E301" s="19" t="s">
        <v>609</v>
      </c>
      <c r="F301" s="20">
        <v>1758.2</v>
      </c>
      <c r="G301" s="21">
        <v>0</v>
      </c>
      <c r="H301" s="25">
        <f t="shared" si="9"/>
        <v>0</v>
      </c>
      <c r="I301" s="20">
        <v>1758.2</v>
      </c>
      <c r="J301" s="28">
        <v>0</v>
      </c>
      <c r="K301" s="25">
        <f t="shared" si="11"/>
        <v>0</v>
      </c>
      <c r="L301" s="24">
        <v>3</v>
      </c>
      <c r="M301" s="48">
        <v>2006</v>
      </c>
      <c r="N301" s="26">
        <f t="shared" si="10"/>
        <v>6018</v>
      </c>
    </row>
    <row r="302" spans="1:14" s="27" customFormat="1" ht="15.6" x14ac:dyDescent="0.3">
      <c r="A302" s="16">
        <v>45994</v>
      </c>
      <c r="B302" s="16">
        <v>45994</v>
      </c>
      <c r="C302" s="17" t="s">
        <v>30</v>
      </c>
      <c r="D302" s="18" t="s">
        <v>610</v>
      </c>
      <c r="E302" s="19" t="s">
        <v>611</v>
      </c>
      <c r="F302" s="20">
        <v>1534</v>
      </c>
      <c r="G302" s="21">
        <v>3</v>
      </c>
      <c r="H302" s="25">
        <f t="shared" si="9"/>
        <v>4602</v>
      </c>
      <c r="I302" s="20">
        <v>1534</v>
      </c>
      <c r="J302" s="22">
        <v>3</v>
      </c>
      <c r="K302" s="23">
        <f t="shared" si="11"/>
        <v>4602</v>
      </c>
      <c r="L302" s="24">
        <v>2</v>
      </c>
      <c r="M302" s="48">
        <v>1534</v>
      </c>
      <c r="N302" s="26">
        <f t="shared" si="10"/>
        <v>3068</v>
      </c>
    </row>
    <row r="303" spans="1:14" s="27" customFormat="1" ht="15.6" x14ac:dyDescent="0.3">
      <c r="A303" s="16">
        <v>45994</v>
      </c>
      <c r="B303" s="16">
        <v>45994</v>
      </c>
      <c r="C303" s="17" t="s">
        <v>30</v>
      </c>
      <c r="D303" s="18" t="s">
        <v>612</v>
      </c>
      <c r="E303" s="19" t="s">
        <v>613</v>
      </c>
      <c r="F303" s="20">
        <v>1534</v>
      </c>
      <c r="G303" s="21">
        <v>1</v>
      </c>
      <c r="H303" s="25">
        <f t="shared" si="9"/>
        <v>1534</v>
      </c>
      <c r="I303" s="20">
        <v>1534</v>
      </c>
      <c r="J303" s="22">
        <v>0</v>
      </c>
      <c r="K303" s="23">
        <f t="shared" si="11"/>
        <v>0</v>
      </c>
      <c r="L303" s="24">
        <v>0</v>
      </c>
      <c r="M303" s="48">
        <v>1534</v>
      </c>
      <c r="N303" s="26">
        <f t="shared" si="10"/>
        <v>0</v>
      </c>
    </row>
    <row r="304" spans="1:14" s="27" customFormat="1" ht="15.6" x14ac:dyDescent="0.3">
      <c r="A304" s="16">
        <v>45728</v>
      </c>
      <c r="B304" s="16">
        <v>45728</v>
      </c>
      <c r="C304" s="17" t="s">
        <v>16</v>
      </c>
      <c r="D304" s="18" t="s">
        <v>614</v>
      </c>
      <c r="E304" s="19" t="s">
        <v>615</v>
      </c>
      <c r="F304" s="20">
        <v>590</v>
      </c>
      <c r="G304" s="21">
        <v>0</v>
      </c>
      <c r="H304" s="25">
        <f t="shared" si="9"/>
        <v>0</v>
      </c>
      <c r="I304" s="20">
        <v>590</v>
      </c>
      <c r="J304" s="28">
        <v>0</v>
      </c>
      <c r="K304" s="25">
        <f t="shared" si="11"/>
        <v>0</v>
      </c>
      <c r="L304" s="24">
        <v>0</v>
      </c>
      <c r="M304" s="48">
        <v>590</v>
      </c>
      <c r="N304" s="26">
        <f t="shared" si="10"/>
        <v>0</v>
      </c>
    </row>
    <row r="305" spans="1:14" s="27" customFormat="1" ht="15.6" x14ac:dyDescent="0.3">
      <c r="A305" s="16">
        <v>45608</v>
      </c>
      <c r="B305" s="16">
        <v>45608</v>
      </c>
      <c r="C305" s="17" t="s">
        <v>19</v>
      </c>
      <c r="D305" s="18" t="s">
        <v>616</v>
      </c>
      <c r="E305" s="19" t="s">
        <v>617</v>
      </c>
      <c r="F305" s="49">
        <v>4696.3999999999996</v>
      </c>
      <c r="G305" s="21">
        <v>0</v>
      </c>
      <c r="H305" s="25">
        <f t="shared" si="9"/>
        <v>0</v>
      </c>
      <c r="I305" s="49">
        <v>4696.3999999999996</v>
      </c>
      <c r="J305" s="28">
        <v>0</v>
      </c>
      <c r="K305" s="25">
        <f t="shared" si="11"/>
        <v>0</v>
      </c>
      <c r="L305" s="24">
        <v>0</v>
      </c>
      <c r="M305" s="48">
        <v>4696.3999999999996</v>
      </c>
      <c r="N305" s="26">
        <f t="shared" si="10"/>
        <v>0</v>
      </c>
    </row>
    <row r="306" spans="1:14" s="27" customFormat="1" ht="15.6" x14ac:dyDescent="0.3">
      <c r="A306" s="16">
        <v>44839</v>
      </c>
      <c r="B306" s="16">
        <v>44839</v>
      </c>
      <c r="C306" s="17" t="s">
        <v>19</v>
      </c>
      <c r="D306" s="18" t="s">
        <v>618</v>
      </c>
      <c r="E306" s="19" t="s">
        <v>619</v>
      </c>
      <c r="F306" s="49">
        <v>162.499583333</v>
      </c>
      <c r="G306" s="21">
        <v>22</v>
      </c>
      <c r="H306" s="25">
        <f t="shared" si="9"/>
        <v>3574.990833326</v>
      </c>
      <c r="I306" s="49">
        <v>162.499583333</v>
      </c>
      <c r="J306" s="22">
        <v>22</v>
      </c>
      <c r="K306" s="23">
        <f>I306*J306</f>
        <v>3574.990833326</v>
      </c>
      <c r="L306" s="24">
        <v>22</v>
      </c>
      <c r="M306" s="48">
        <v>162.499583333</v>
      </c>
      <c r="N306" s="26">
        <f t="shared" si="10"/>
        <v>3574.990833326</v>
      </c>
    </row>
    <row r="307" spans="1:14" s="27" customFormat="1" ht="15.6" x14ac:dyDescent="0.3">
      <c r="A307" s="16">
        <v>45904</v>
      </c>
      <c r="B307" s="16">
        <v>45904</v>
      </c>
      <c r="C307" s="17" t="s">
        <v>19</v>
      </c>
      <c r="D307" s="18" t="s">
        <v>620</v>
      </c>
      <c r="E307" s="19" t="s">
        <v>621</v>
      </c>
      <c r="F307" s="49">
        <v>6372</v>
      </c>
      <c r="G307" s="21">
        <v>0</v>
      </c>
      <c r="H307" s="25">
        <f t="shared" si="9"/>
        <v>0</v>
      </c>
      <c r="I307" s="49">
        <v>6372</v>
      </c>
      <c r="J307" s="28">
        <v>0</v>
      </c>
      <c r="K307" s="25">
        <f t="shared" si="11"/>
        <v>0</v>
      </c>
      <c r="L307" s="24">
        <v>0</v>
      </c>
      <c r="M307" s="48">
        <v>6372</v>
      </c>
      <c r="N307" s="26">
        <f t="shared" si="10"/>
        <v>0</v>
      </c>
    </row>
    <row r="308" spans="1:14" s="27" customFormat="1" ht="15.6" x14ac:dyDescent="0.3">
      <c r="A308" s="16">
        <v>45988</v>
      </c>
      <c r="B308" s="16">
        <v>45988</v>
      </c>
      <c r="C308" s="17" t="s">
        <v>42</v>
      </c>
      <c r="D308" s="18" t="s">
        <v>622</v>
      </c>
      <c r="E308" s="19" t="s">
        <v>623</v>
      </c>
      <c r="F308" s="49">
        <v>3304</v>
      </c>
      <c r="G308" s="21">
        <v>0</v>
      </c>
      <c r="H308" s="25">
        <f t="shared" si="9"/>
        <v>0</v>
      </c>
      <c r="I308" s="49">
        <v>3304</v>
      </c>
      <c r="J308" s="28">
        <v>0</v>
      </c>
      <c r="K308" s="25">
        <f t="shared" si="11"/>
        <v>0</v>
      </c>
      <c r="L308" s="24">
        <v>0</v>
      </c>
      <c r="M308" s="48">
        <v>3304</v>
      </c>
      <c r="N308" s="26">
        <f t="shared" si="10"/>
        <v>0</v>
      </c>
    </row>
    <row r="309" spans="1:14" s="27" customFormat="1" ht="15.6" x14ac:dyDescent="0.3">
      <c r="A309" s="16">
        <v>45988</v>
      </c>
      <c r="B309" s="16">
        <v>45988</v>
      </c>
      <c r="C309" s="17" t="s">
        <v>33</v>
      </c>
      <c r="D309" s="18" t="s">
        <v>624</v>
      </c>
      <c r="E309" s="19" t="s">
        <v>625</v>
      </c>
      <c r="F309" s="49">
        <v>2714</v>
      </c>
      <c r="G309" s="21">
        <v>0</v>
      </c>
      <c r="H309" s="25">
        <f t="shared" si="9"/>
        <v>0</v>
      </c>
      <c r="I309" s="49">
        <v>2714</v>
      </c>
      <c r="J309" s="28">
        <v>0</v>
      </c>
      <c r="K309" s="25">
        <f t="shared" si="11"/>
        <v>0</v>
      </c>
      <c r="L309" s="24">
        <v>0</v>
      </c>
      <c r="M309" s="48">
        <v>2714</v>
      </c>
      <c r="N309" s="26">
        <f t="shared" si="10"/>
        <v>0</v>
      </c>
    </row>
    <row r="310" spans="1:14" s="27" customFormat="1" ht="15.6" x14ac:dyDescent="0.3">
      <c r="A310" s="16">
        <v>45618</v>
      </c>
      <c r="B310" s="16">
        <v>45618</v>
      </c>
      <c r="C310" s="17" t="s">
        <v>42</v>
      </c>
      <c r="D310" s="18" t="s">
        <v>626</v>
      </c>
      <c r="E310" s="19" t="s">
        <v>627</v>
      </c>
      <c r="F310" s="49">
        <v>18.7974</v>
      </c>
      <c r="G310" s="21">
        <v>0</v>
      </c>
      <c r="H310" s="25">
        <f t="shared" si="9"/>
        <v>0</v>
      </c>
      <c r="I310" s="49">
        <v>18.7974</v>
      </c>
      <c r="J310" s="28">
        <v>0</v>
      </c>
      <c r="K310" s="25">
        <f t="shared" si="11"/>
        <v>0</v>
      </c>
      <c r="L310" s="24">
        <v>0</v>
      </c>
      <c r="M310" s="48">
        <v>18.7974</v>
      </c>
      <c r="N310" s="26">
        <f t="shared" si="10"/>
        <v>0</v>
      </c>
    </row>
    <row r="311" spans="1:14" s="27" customFormat="1" ht="15.6" x14ac:dyDescent="0.3">
      <c r="A311" s="16">
        <v>45618</v>
      </c>
      <c r="B311" s="16">
        <v>45618</v>
      </c>
      <c r="C311" s="17" t="s">
        <v>42</v>
      </c>
      <c r="D311" s="18" t="s">
        <v>628</v>
      </c>
      <c r="E311" s="19" t="s">
        <v>629</v>
      </c>
      <c r="F311" s="49">
        <v>121.61</v>
      </c>
      <c r="G311" s="21">
        <v>0</v>
      </c>
      <c r="H311" s="25">
        <f t="shared" si="9"/>
        <v>0</v>
      </c>
      <c r="I311" s="49">
        <v>121.61</v>
      </c>
      <c r="J311" s="28">
        <v>0</v>
      </c>
      <c r="K311" s="25">
        <f t="shared" si="11"/>
        <v>0</v>
      </c>
      <c r="L311" s="24">
        <v>0</v>
      </c>
      <c r="M311" s="48">
        <v>121.61</v>
      </c>
      <c r="N311" s="26">
        <f t="shared" si="10"/>
        <v>0</v>
      </c>
    </row>
    <row r="312" spans="1:14" s="27" customFormat="1" ht="15.6" x14ac:dyDescent="0.3">
      <c r="A312" s="16">
        <v>45618</v>
      </c>
      <c r="B312" s="16">
        <v>45618</v>
      </c>
      <c r="C312" s="17" t="s">
        <v>33</v>
      </c>
      <c r="D312" s="18" t="s">
        <v>630</v>
      </c>
      <c r="E312" s="19" t="s">
        <v>631</v>
      </c>
      <c r="F312" s="49">
        <v>1443.5060000000001</v>
      </c>
      <c r="G312" s="21">
        <v>0</v>
      </c>
      <c r="H312" s="25">
        <f t="shared" si="9"/>
        <v>0</v>
      </c>
      <c r="I312" s="49">
        <v>1443.5060000000001</v>
      </c>
      <c r="J312" s="28">
        <v>0</v>
      </c>
      <c r="K312" s="25">
        <f t="shared" si="11"/>
        <v>0</v>
      </c>
      <c r="L312" s="24">
        <v>0</v>
      </c>
      <c r="M312" s="48">
        <v>1443.5060000000001</v>
      </c>
      <c r="N312" s="26">
        <f t="shared" si="10"/>
        <v>0</v>
      </c>
    </row>
    <row r="313" spans="1:14" s="27" customFormat="1" ht="15.6" x14ac:dyDescent="0.3">
      <c r="A313" s="16">
        <v>45618</v>
      </c>
      <c r="B313" s="16">
        <v>45618</v>
      </c>
      <c r="C313" s="17" t="s">
        <v>33</v>
      </c>
      <c r="D313" s="18" t="s">
        <v>632</v>
      </c>
      <c r="E313" s="19" t="s">
        <v>633</v>
      </c>
      <c r="F313" s="49">
        <v>2660.1216669999999</v>
      </c>
      <c r="G313" s="21">
        <v>0</v>
      </c>
      <c r="H313" s="25">
        <f t="shared" si="9"/>
        <v>0</v>
      </c>
      <c r="I313" s="49">
        <v>2660.1216669999999</v>
      </c>
      <c r="J313" s="28">
        <v>0</v>
      </c>
      <c r="K313" s="25">
        <f t="shared" si="11"/>
        <v>0</v>
      </c>
      <c r="L313" s="24">
        <v>0</v>
      </c>
      <c r="M313" s="48">
        <v>2660.1216669999999</v>
      </c>
      <c r="N313" s="26">
        <f t="shared" si="10"/>
        <v>0</v>
      </c>
    </row>
    <row r="314" spans="1:14" s="27" customFormat="1" ht="15.6" x14ac:dyDescent="0.3">
      <c r="A314" s="16">
        <v>46008</v>
      </c>
      <c r="B314" s="16">
        <v>46008</v>
      </c>
      <c r="C314" s="17" t="s">
        <v>634</v>
      </c>
      <c r="D314" s="18" t="s">
        <v>635</v>
      </c>
      <c r="E314" s="19" t="s">
        <v>636</v>
      </c>
      <c r="F314" s="49">
        <v>625.4</v>
      </c>
      <c r="G314" s="21">
        <v>25</v>
      </c>
      <c r="H314" s="25">
        <f t="shared" si="9"/>
        <v>15635</v>
      </c>
      <c r="I314" s="49">
        <v>625.4</v>
      </c>
      <c r="J314" s="22">
        <v>25</v>
      </c>
      <c r="K314" s="23">
        <f t="shared" si="11"/>
        <v>15635</v>
      </c>
      <c r="L314" s="24">
        <v>0</v>
      </c>
      <c r="M314" s="48">
        <v>625.4</v>
      </c>
      <c r="N314" s="26">
        <f t="shared" si="10"/>
        <v>0</v>
      </c>
    </row>
    <row r="315" spans="1:14" s="27" customFormat="1" ht="15.6" x14ac:dyDescent="0.3">
      <c r="A315" s="16">
        <v>46008</v>
      </c>
      <c r="B315" s="16">
        <v>46008</v>
      </c>
      <c r="C315" s="17" t="s">
        <v>634</v>
      </c>
      <c r="D315" s="18" t="s">
        <v>637</v>
      </c>
      <c r="E315" s="19" t="s">
        <v>638</v>
      </c>
      <c r="F315" s="49">
        <v>749.3</v>
      </c>
      <c r="G315" s="21">
        <v>40</v>
      </c>
      <c r="H315" s="25">
        <f t="shared" si="9"/>
        <v>29972</v>
      </c>
      <c r="I315" s="49">
        <v>749.3</v>
      </c>
      <c r="J315" s="22">
        <v>40</v>
      </c>
      <c r="K315" s="23">
        <f t="shared" si="11"/>
        <v>29972</v>
      </c>
      <c r="L315" s="24">
        <v>0</v>
      </c>
      <c r="M315" s="48">
        <v>749.3</v>
      </c>
      <c r="N315" s="26">
        <f t="shared" si="10"/>
        <v>0</v>
      </c>
    </row>
    <row r="316" spans="1:14" s="27" customFormat="1" ht="15.6" x14ac:dyDescent="0.3">
      <c r="A316" s="16">
        <v>46008</v>
      </c>
      <c r="B316" s="16">
        <v>46008</v>
      </c>
      <c r="C316" s="17" t="s">
        <v>634</v>
      </c>
      <c r="D316" s="18" t="s">
        <v>639</v>
      </c>
      <c r="E316" s="19" t="s">
        <v>640</v>
      </c>
      <c r="F316" s="49">
        <v>908.6</v>
      </c>
      <c r="G316" s="21">
        <v>55</v>
      </c>
      <c r="H316" s="25">
        <f t="shared" si="9"/>
        <v>49973</v>
      </c>
      <c r="I316" s="49">
        <v>908.6</v>
      </c>
      <c r="J316" s="22">
        <v>55</v>
      </c>
      <c r="K316" s="23">
        <f t="shared" si="11"/>
        <v>49973</v>
      </c>
      <c r="L316" s="24">
        <v>0</v>
      </c>
      <c r="M316" s="48">
        <v>908.6</v>
      </c>
      <c r="N316" s="26">
        <f t="shared" si="10"/>
        <v>0</v>
      </c>
    </row>
    <row r="317" spans="1:14" s="27" customFormat="1" ht="15.6" x14ac:dyDescent="0.3">
      <c r="A317" s="16">
        <v>46008</v>
      </c>
      <c r="B317" s="16">
        <v>46008</v>
      </c>
      <c r="C317" s="17" t="s">
        <v>634</v>
      </c>
      <c r="D317" s="18" t="s">
        <v>641</v>
      </c>
      <c r="E317" s="19" t="s">
        <v>642</v>
      </c>
      <c r="F317" s="50">
        <v>1085.5999999999999</v>
      </c>
      <c r="G317" s="21">
        <v>65</v>
      </c>
      <c r="H317" s="25">
        <f t="shared" si="9"/>
        <v>70564</v>
      </c>
      <c r="I317" s="50">
        <v>1085.5999999999999</v>
      </c>
      <c r="J317" s="22">
        <v>65</v>
      </c>
      <c r="K317" s="23">
        <f t="shared" si="11"/>
        <v>70564</v>
      </c>
      <c r="L317" s="24">
        <v>0</v>
      </c>
      <c r="M317" s="48">
        <v>1085.5999999999999</v>
      </c>
      <c r="N317" s="26">
        <f t="shared" si="10"/>
        <v>0</v>
      </c>
    </row>
    <row r="318" spans="1:14" s="27" customFormat="1" ht="15.6" x14ac:dyDescent="0.3">
      <c r="A318" s="16">
        <v>46008</v>
      </c>
      <c r="B318" s="16">
        <v>46008</v>
      </c>
      <c r="C318" s="17" t="s">
        <v>634</v>
      </c>
      <c r="D318" s="18" t="s">
        <v>643</v>
      </c>
      <c r="E318" s="19" t="s">
        <v>644</v>
      </c>
      <c r="F318" s="50">
        <v>6490</v>
      </c>
      <c r="G318" s="21">
        <v>0</v>
      </c>
      <c r="H318" s="25">
        <f t="shared" si="9"/>
        <v>0</v>
      </c>
      <c r="I318" s="50">
        <v>6490</v>
      </c>
      <c r="J318" s="28">
        <v>0</v>
      </c>
      <c r="K318" s="23">
        <f t="shared" si="11"/>
        <v>0</v>
      </c>
      <c r="L318" s="24">
        <v>0</v>
      </c>
      <c r="M318" s="48">
        <v>6490</v>
      </c>
      <c r="N318" s="26">
        <f t="shared" si="10"/>
        <v>0</v>
      </c>
    </row>
    <row r="319" spans="1:14" s="27" customFormat="1" ht="15.6" x14ac:dyDescent="0.3">
      <c r="A319" s="16">
        <v>46008</v>
      </c>
      <c r="B319" s="16">
        <v>46008</v>
      </c>
      <c r="C319" s="17" t="s">
        <v>634</v>
      </c>
      <c r="D319" s="18" t="s">
        <v>645</v>
      </c>
      <c r="E319" s="19" t="s">
        <v>646</v>
      </c>
      <c r="F319" s="50">
        <v>5782</v>
      </c>
      <c r="G319" s="21">
        <v>0</v>
      </c>
      <c r="H319" s="25">
        <f t="shared" si="9"/>
        <v>0</v>
      </c>
      <c r="I319" s="50">
        <v>5782</v>
      </c>
      <c r="J319" s="28">
        <v>0</v>
      </c>
      <c r="K319" s="23">
        <f t="shared" si="11"/>
        <v>0</v>
      </c>
      <c r="L319" s="24">
        <v>0</v>
      </c>
      <c r="M319" s="48">
        <v>5782</v>
      </c>
      <c r="N319" s="26">
        <f t="shared" si="10"/>
        <v>0</v>
      </c>
    </row>
    <row r="320" spans="1:14" s="27" customFormat="1" ht="15.6" x14ac:dyDescent="0.3">
      <c r="A320" s="16">
        <v>45707</v>
      </c>
      <c r="B320" s="16">
        <v>45708</v>
      </c>
      <c r="C320" s="17" t="s">
        <v>634</v>
      </c>
      <c r="D320" s="18" t="s">
        <v>647</v>
      </c>
      <c r="E320" s="19" t="s">
        <v>648</v>
      </c>
      <c r="F320" s="50"/>
      <c r="G320" s="21">
        <v>0</v>
      </c>
      <c r="H320" s="25">
        <f t="shared" si="9"/>
        <v>0</v>
      </c>
      <c r="I320" s="50"/>
      <c r="J320" s="28">
        <v>0</v>
      </c>
      <c r="K320" s="23">
        <f t="shared" ref="K320:K322" si="12">I320*J320</f>
        <v>0</v>
      </c>
      <c r="L320" s="24">
        <v>0</v>
      </c>
      <c r="M320" s="48"/>
      <c r="N320" s="26">
        <f t="shared" si="10"/>
        <v>0</v>
      </c>
    </row>
    <row r="321" spans="1:14" s="27" customFormat="1" ht="15.6" x14ac:dyDescent="0.3">
      <c r="A321" s="16">
        <v>46070</v>
      </c>
      <c r="B321" s="16">
        <v>46070</v>
      </c>
      <c r="C321" s="17" t="s">
        <v>634</v>
      </c>
      <c r="D321" s="18" t="s">
        <v>649</v>
      </c>
      <c r="E321" s="19" t="s">
        <v>650</v>
      </c>
      <c r="F321" s="50"/>
      <c r="G321" s="21">
        <v>0</v>
      </c>
      <c r="H321" s="25">
        <f t="shared" si="9"/>
        <v>0</v>
      </c>
      <c r="I321" s="50">
        <v>177</v>
      </c>
      <c r="J321" s="28">
        <v>300</v>
      </c>
      <c r="K321" s="23">
        <f t="shared" si="12"/>
        <v>53100</v>
      </c>
      <c r="L321" s="24">
        <v>300</v>
      </c>
      <c r="M321" s="48">
        <v>177</v>
      </c>
      <c r="N321" s="26">
        <f t="shared" si="10"/>
        <v>53100</v>
      </c>
    </row>
    <row r="322" spans="1:14" s="27" customFormat="1" ht="15.6" x14ac:dyDescent="0.3">
      <c r="A322" s="16">
        <v>45728</v>
      </c>
      <c r="B322" s="16">
        <v>45728</v>
      </c>
      <c r="C322" s="17" t="s">
        <v>16</v>
      </c>
      <c r="D322" s="18" t="s">
        <v>651</v>
      </c>
      <c r="E322" s="19" t="s">
        <v>652</v>
      </c>
      <c r="F322" s="50">
        <v>88.5</v>
      </c>
      <c r="G322" s="21">
        <v>5</v>
      </c>
      <c r="H322" s="25">
        <f t="shared" si="9"/>
        <v>442.5</v>
      </c>
      <c r="I322" s="50">
        <v>88.5</v>
      </c>
      <c r="J322" s="22">
        <v>5</v>
      </c>
      <c r="K322" s="20">
        <f t="shared" si="12"/>
        <v>442.5</v>
      </c>
      <c r="L322" s="24">
        <v>3</v>
      </c>
      <c r="M322" s="48">
        <v>88.5</v>
      </c>
      <c r="N322" s="26">
        <f t="shared" si="10"/>
        <v>265.5</v>
      </c>
    </row>
    <row r="323" spans="1:14" s="27" customFormat="1" ht="15.6" x14ac:dyDescent="0.3">
      <c r="A323" s="16">
        <v>46100</v>
      </c>
      <c r="B323" s="16">
        <v>46100</v>
      </c>
      <c r="C323" s="17" t="s">
        <v>16</v>
      </c>
      <c r="D323" s="18" t="s">
        <v>653</v>
      </c>
      <c r="E323" s="19" t="s">
        <v>654</v>
      </c>
      <c r="F323" s="50">
        <v>413</v>
      </c>
      <c r="G323" s="21">
        <v>0</v>
      </c>
      <c r="H323" s="25">
        <f t="shared" si="9"/>
        <v>0</v>
      </c>
      <c r="I323" s="50"/>
      <c r="J323" s="28">
        <v>0</v>
      </c>
      <c r="K323" s="25"/>
      <c r="L323" s="24">
        <v>6</v>
      </c>
      <c r="M323" s="48">
        <v>177</v>
      </c>
      <c r="N323" s="26">
        <f t="shared" si="10"/>
        <v>1062</v>
      </c>
    </row>
    <row r="324" spans="1:14" s="27" customFormat="1" ht="15.6" x14ac:dyDescent="0.3">
      <c r="A324" s="16">
        <v>46100</v>
      </c>
      <c r="B324" s="16">
        <v>46100</v>
      </c>
      <c r="C324" s="17" t="s">
        <v>16</v>
      </c>
      <c r="D324" s="18" t="s">
        <v>655</v>
      </c>
      <c r="E324" s="19" t="s">
        <v>656</v>
      </c>
      <c r="F324" s="50">
        <v>29.942499999999999</v>
      </c>
      <c r="G324" s="21">
        <v>9</v>
      </c>
      <c r="H324" s="25">
        <f t="shared" si="9"/>
        <v>269.48250000000002</v>
      </c>
      <c r="I324" s="50">
        <v>29.942499999999999</v>
      </c>
      <c r="J324" s="22">
        <v>6</v>
      </c>
      <c r="K324" s="20">
        <f t="shared" ref="K324" si="13">I324*J324</f>
        <v>179.655</v>
      </c>
      <c r="L324" s="24">
        <v>16</v>
      </c>
      <c r="M324" s="48">
        <v>29.666250000000002</v>
      </c>
      <c r="N324" s="26">
        <f t="shared" si="10"/>
        <v>474.66</v>
      </c>
    </row>
    <row r="325" spans="1:14" s="27" customFormat="1" ht="15.6" x14ac:dyDescent="0.3">
      <c r="A325" s="16">
        <v>45728</v>
      </c>
      <c r="B325" s="16">
        <v>45728</v>
      </c>
      <c r="C325" s="17" t="s">
        <v>16</v>
      </c>
      <c r="D325" s="18" t="s">
        <v>657</v>
      </c>
      <c r="E325" s="19" t="s">
        <v>658</v>
      </c>
      <c r="F325" s="50">
        <v>469.64</v>
      </c>
      <c r="G325" s="21">
        <v>0</v>
      </c>
      <c r="H325" s="25">
        <f t="shared" si="9"/>
        <v>0</v>
      </c>
      <c r="I325" s="50"/>
      <c r="J325" s="28">
        <v>0</v>
      </c>
      <c r="K325" s="25"/>
      <c r="L325" s="24">
        <v>0</v>
      </c>
      <c r="M325" s="48"/>
      <c r="N325" s="26">
        <f t="shared" si="10"/>
        <v>0</v>
      </c>
    </row>
    <row r="326" spans="1:14" s="27" customFormat="1" ht="15.6" x14ac:dyDescent="0.3">
      <c r="A326" s="16">
        <v>46099</v>
      </c>
      <c r="B326" s="16">
        <v>46099</v>
      </c>
      <c r="C326" s="17" t="s">
        <v>30</v>
      </c>
      <c r="D326" s="18" t="s">
        <v>659</v>
      </c>
      <c r="E326" s="19" t="s">
        <v>660</v>
      </c>
      <c r="F326" s="50">
        <v>8963.7999999999993</v>
      </c>
      <c r="G326" s="21">
        <v>0</v>
      </c>
      <c r="H326" s="25">
        <f t="shared" si="9"/>
        <v>0</v>
      </c>
      <c r="I326" s="50">
        <v>8963.7999999999993</v>
      </c>
      <c r="J326" s="28">
        <v>0</v>
      </c>
      <c r="K326" s="25"/>
      <c r="L326" s="24">
        <v>1</v>
      </c>
      <c r="M326" s="48">
        <v>881.6</v>
      </c>
      <c r="N326" s="26">
        <f t="shared" si="10"/>
        <v>881.6</v>
      </c>
    </row>
    <row r="327" spans="1:14" s="27" customFormat="1" ht="15.6" x14ac:dyDescent="0.3">
      <c r="A327" s="16">
        <v>45778</v>
      </c>
      <c r="B327" s="16">
        <v>45778</v>
      </c>
      <c r="C327" s="17" t="s">
        <v>13</v>
      </c>
      <c r="D327" s="18" t="s">
        <v>661</v>
      </c>
      <c r="E327" s="19" t="s">
        <v>662</v>
      </c>
      <c r="F327" s="50">
        <v>50</v>
      </c>
      <c r="G327" s="21">
        <v>1</v>
      </c>
      <c r="H327" s="25">
        <f t="shared" si="9"/>
        <v>50</v>
      </c>
      <c r="I327" s="50">
        <v>50</v>
      </c>
      <c r="J327" s="22">
        <v>1</v>
      </c>
      <c r="K327" s="20">
        <f t="shared" ref="K327:K328" si="14">I327*J327</f>
        <v>50</v>
      </c>
      <c r="L327" s="24">
        <v>1</v>
      </c>
      <c r="M327" s="48">
        <v>50</v>
      </c>
      <c r="N327" s="26">
        <f t="shared" si="10"/>
        <v>50</v>
      </c>
    </row>
    <row r="328" spans="1:14" s="27" customFormat="1" ht="15.6" x14ac:dyDescent="0.3">
      <c r="A328" s="16">
        <v>45778</v>
      </c>
      <c r="B328" s="16">
        <v>45778</v>
      </c>
      <c r="C328" s="17" t="s">
        <v>13</v>
      </c>
      <c r="D328" s="18" t="s">
        <v>663</v>
      </c>
      <c r="E328" s="19" t="s">
        <v>664</v>
      </c>
      <c r="F328" s="50">
        <v>4.2</v>
      </c>
      <c r="G328" s="21">
        <v>56</v>
      </c>
      <c r="H328" s="25">
        <f t="shared" si="9"/>
        <v>235.20000000000002</v>
      </c>
      <c r="I328" s="50">
        <v>4.2</v>
      </c>
      <c r="J328" s="22">
        <v>50</v>
      </c>
      <c r="K328" s="20">
        <f t="shared" si="14"/>
        <v>210</v>
      </c>
      <c r="L328" s="24">
        <v>40</v>
      </c>
      <c r="M328" s="48">
        <v>4.2</v>
      </c>
      <c r="N328" s="26">
        <f t="shared" si="10"/>
        <v>168</v>
      </c>
    </row>
    <row r="329" spans="1:14" s="27" customFormat="1" ht="15.6" x14ac:dyDescent="0.3">
      <c r="A329" s="16">
        <v>45778</v>
      </c>
      <c r="B329" s="16">
        <v>45778</v>
      </c>
      <c r="C329" s="17" t="s">
        <v>13</v>
      </c>
      <c r="D329" s="18" t="s">
        <v>665</v>
      </c>
      <c r="E329" s="19" t="s">
        <v>666</v>
      </c>
      <c r="F329" s="50">
        <v>3164.76</v>
      </c>
      <c r="G329" s="21">
        <v>0</v>
      </c>
      <c r="H329" s="25">
        <f t="shared" si="9"/>
        <v>0</v>
      </c>
      <c r="I329" s="50">
        <v>3164.76</v>
      </c>
      <c r="J329" s="28">
        <v>0</v>
      </c>
      <c r="K329" s="25"/>
      <c r="L329" s="24">
        <v>0</v>
      </c>
      <c r="M329" s="48">
        <v>3164.76</v>
      </c>
      <c r="N329" s="26">
        <f t="shared" ref="N329:N392" si="15">+L329*M329</f>
        <v>0</v>
      </c>
    </row>
    <row r="330" spans="1:14" s="27" customFormat="1" ht="15.6" x14ac:dyDescent="0.3">
      <c r="A330" s="16">
        <v>45778</v>
      </c>
      <c r="B330" s="16">
        <v>45778</v>
      </c>
      <c r="C330" s="17" t="s">
        <v>13</v>
      </c>
      <c r="D330" s="18" t="s">
        <v>667</v>
      </c>
      <c r="E330" s="19" t="s">
        <v>668</v>
      </c>
      <c r="F330" s="50">
        <v>1888</v>
      </c>
      <c r="G330" s="21">
        <v>0</v>
      </c>
      <c r="H330" s="25">
        <f t="shared" si="9"/>
        <v>0</v>
      </c>
      <c r="I330" s="50">
        <v>1888</v>
      </c>
      <c r="J330" s="28">
        <v>0</v>
      </c>
      <c r="K330" s="25"/>
      <c r="L330" s="24">
        <v>0</v>
      </c>
      <c r="M330" s="48">
        <v>1888</v>
      </c>
      <c r="N330" s="26">
        <f t="shared" si="15"/>
        <v>0</v>
      </c>
    </row>
    <row r="331" spans="1:14" s="27" customFormat="1" ht="15.6" x14ac:dyDescent="0.3">
      <c r="A331" s="16">
        <v>45786</v>
      </c>
      <c r="B331" s="16">
        <v>45786</v>
      </c>
      <c r="C331" s="17" t="s">
        <v>409</v>
      </c>
      <c r="D331" s="18" t="s">
        <v>669</v>
      </c>
      <c r="E331" s="19" t="s">
        <v>670</v>
      </c>
      <c r="F331" s="50"/>
      <c r="G331" s="21">
        <v>0</v>
      </c>
      <c r="H331" s="25">
        <f t="shared" si="9"/>
        <v>0</v>
      </c>
      <c r="I331" s="50"/>
      <c r="J331" s="28">
        <v>0</v>
      </c>
      <c r="K331" s="25"/>
      <c r="L331" s="24">
        <v>0</v>
      </c>
      <c r="M331" s="48"/>
      <c r="N331" s="26">
        <f t="shared" si="15"/>
        <v>0</v>
      </c>
    </row>
    <row r="332" spans="1:14" s="27" customFormat="1" ht="15.6" x14ac:dyDescent="0.3">
      <c r="A332" s="16">
        <v>46100</v>
      </c>
      <c r="B332" s="16">
        <v>46100</v>
      </c>
      <c r="C332" s="17" t="s">
        <v>42</v>
      </c>
      <c r="D332" s="18" t="s">
        <v>671</v>
      </c>
      <c r="E332" s="19" t="s">
        <v>672</v>
      </c>
      <c r="F332" s="50">
        <v>293.82</v>
      </c>
      <c r="G332" s="21">
        <v>23</v>
      </c>
      <c r="H332" s="25">
        <f t="shared" si="9"/>
        <v>6757.86</v>
      </c>
      <c r="I332" s="50">
        <v>293.82</v>
      </c>
      <c r="J332" s="22">
        <v>23</v>
      </c>
      <c r="K332" s="20">
        <f t="shared" ref="K332" si="16">I332*J332</f>
        <v>6757.86</v>
      </c>
      <c r="L332" s="24">
        <v>47</v>
      </c>
      <c r="M332" s="48">
        <v>279.358723</v>
      </c>
      <c r="N332" s="26">
        <f t="shared" si="15"/>
        <v>13129.859981</v>
      </c>
    </row>
    <row r="333" spans="1:14" s="27" customFormat="1" ht="15.6" x14ac:dyDescent="0.3">
      <c r="A333" s="16">
        <v>45812</v>
      </c>
      <c r="B333" s="16">
        <v>45813</v>
      </c>
      <c r="C333" s="17" t="s">
        <v>33</v>
      </c>
      <c r="D333" s="18" t="s">
        <v>673</v>
      </c>
      <c r="E333" s="19" t="s">
        <v>674</v>
      </c>
      <c r="F333" s="50">
        <v>39.333300000000001</v>
      </c>
      <c r="G333" s="21">
        <v>0</v>
      </c>
      <c r="H333" s="25">
        <f t="shared" si="9"/>
        <v>0</v>
      </c>
      <c r="I333" s="50"/>
      <c r="J333" s="28">
        <v>0</v>
      </c>
      <c r="K333" s="25"/>
      <c r="L333" s="24">
        <v>0</v>
      </c>
      <c r="M333" s="48"/>
      <c r="N333" s="26">
        <f t="shared" si="15"/>
        <v>0</v>
      </c>
    </row>
    <row r="334" spans="1:14" s="27" customFormat="1" ht="15.6" x14ac:dyDescent="0.3">
      <c r="A334" s="16">
        <v>46099</v>
      </c>
      <c r="B334" s="16">
        <v>46099</v>
      </c>
      <c r="C334" s="17" t="s">
        <v>30</v>
      </c>
      <c r="D334" s="18" t="s">
        <v>675</v>
      </c>
      <c r="E334" s="19" t="s">
        <v>676</v>
      </c>
      <c r="F334" s="50">
        <v>424.8</v>
      </c>
      <c r="G334" s="21">
        <v>0</v>
      </c>
      <c r="H334" s="25">
        <f t="shared" si="9"/>
        <v>0</v>
      </c>
      <c r="I334" s="50">
        <v>424.8</v>
      </c>
      <c r="J334" s="28">
        <v>0</v>
      </c>
      <c r="K334" s="25"/>
      <c r="L334" s="24">
        <v>0</v>
      </c>
      <c r="M334" s="48">
        <v>427.16</v>
      </c>
      <c r="N334" s="26">
        <f t="shared" si="15"/>
        <v>0</v>
      </c>
    </row>
    <row r="335" spans="1:14" s="27" customFormat="1" ht="15.6" x14ac:dyDescent="0.3">
      <c r="A335" s="16">
        <v>45812</v>
      </c>
      <c r="B335" s="16">
        <v>45813</v>
      </c>
      <c r="C335" s="17" t="s">
        <v>33</v>
      </c>
      <c r="D335" s="18" t="s">
        <v>677</v>
      </c>
      <c r="E335" s="19" t="s">
        <v>678</v>
      </c>
      <c r="F335" s="50">
        <v>53.1</v>
      </c>
      <c r="G335" s="21">
        <v>0</v>
      </c>
      <c r="H335" s="25">
        <f t="shared" si="9"/>
        <v>0</v>
      </c>
      <c r="I335" s="50">
        <v>53.1</v>
      </c>
      <c r="J335" s="28">
        <v>0</v>
      </c>
      <c r="K335" s="25"/>
      <c r="L335" s="24">
        <v>0</v>
      </c>
      <c r="M335" s="48">
        <v>53.1</v>
      </c>
      <c r="N335" s="26">
        <f t="shared" si="15"/>
        <v>0</v>
      </c>
    </row>
    <row r="336" spans="1:14" s="27" customFormat="1" ht="15.6" x14ac:dyDescent="0.3">
      <c r="A336" s="16">
        <v>45903</v>
      </c>
      <c r="B336" s="16">
        <v>45903</v>
      </c>
      <c r="C336" s="17" t="s">
        <v>30</v>
      </c>
      <c r="D336" s="18" t="s">
        <v>679</v>
      </c>
      <c r="E336" s="19" t="s">
        <v>680</v>
      </c>
      <c r="F336" s="50">
        <v>920.4</v>
      </c>
      <c r="G336" s="21">
        <v>0</v>
      </c>
      <c r="H336" s="25">
        <f t="shared" si="9"/>
        <v>0</v>
      </c>
      <c r="I336" s="50">
        <v>920.4</v>
      </c>
      <c r="J336" s="28">
        <v>0</v>
      </c>
      <c r="K336" s="25"/>
      <c r="L336" s="24">
        <v>0</v>
      </c>
      <c r="M336" s="48">
        <v>920.4</v>
      </c>
      <c r="N336" s="26">
        <f t="shared" si="15"/>
        <v>0</v>
      </c>
    </row>
    <row r="337" spans="1:14" s="27" customFormat="1" ht="15.6" x14ac:dyDescent="0.3">
      <c r="A337" s="16">
        <v>45903</v>
      </c>
      <c r="B337" s="16">
        <v>45903</v>
      </c>
      <c r="C337" s="17" t="s">
        <v>30</v>
      </c>
      <c r="D337" s="18" t="s">
        <v>681</v>
      </c>
      <c r="E337" s="19" t="s">
        <v>682</v>
      </c>
      <c r="F337" s="50">
        <v>413</v>
      </c>
      <c r="G337" s="21">
        <v>0</v>
      </c>
      <c r="H337" s="25">
        <f t="shared" si="9"/>
        <v>0</v>
      </c>
      <c r="I337" s="50">
        <v>413</v>
      </c>
      <c r="J337" s="28">
        <v>0</v>
      </c>
      <c r="K337" s="25"/>
      <c r="L337" s="24">
        <v>0</v>
      </c>
      <c r="M337" s="48">
        <v>413</v>
      </c>
      <c r="N337" s="26">
        <f t="shared" si="15"/>
        <v>0</v>
      </c>
    </row>
    <row r="338" spans="1:14" s="27" customFormat="1" ht="15.6" x14ac:dyDescent="0.3">
      <c r="A338" s="16">
        <v>45903</v>
      </c>
      <c r="B338" s="16">
        <v>45903</v>
      </c>
      <c r="C338" s="17" t="s">
        <v>30</v>
      </c>
      <c r="D338" s="18" t="s">
        <v>683</v>
      </c>
      <c r="E338" s="19" t="s">
        <v>684</v>
      </c>
      <c r="F338" s="50">
        <v>342.2</v>
      </c>
      <c r="G338" s="21">
        <v>0</v>
      </c>
      <c r="H338" s="25">
        <f t="shared" si="9"/>
        <v>0</v>
      </c>
      <c r="I338" s="50">
        <v>342.2</v>
      </c>
      <c r="J338" s="28">
        <v>0</v>
      </c>
      <c r="K338" s="25"/>
      <c r="L338" s="24">
        <v>0</v>
      </c>
      <c r="M338" s="48">
        <v>342.2</v>
      </c>
      <c r="N338" s="26">
        <f t="shared" si="15"/>
        <v>0</v>
      </c>
    </row>
    <row r="339" spans="1:14" s="27" customFormat="1" ht="15.6" x14ac:dyDescent="0.3">
      <c r="A339" s="16">
        <v>45903</v>
      </c>
      <c r="B339" s="16">
        <v>45903</v>
      </c>
      <c r="C339" s="17" t="s">
        <v>30</v>
      </c>
      <c r="D339" s="18" t="s">
        <v>685</v>
      </c>
      <c r="E339" s="19" t="s">
        <v>686</v>
      </c>
      <c r="F339" s="50">
        <v>342.2</v>
      </c>
      <c r="G339" s="21">
        <v>0</v>
      </c>
      <c r="H339" s="25">
        <f t="shared" si="9"/>
        <v>0</v>
      </c>
      <c r="I339" s="50">
        <v>342.2</v>
      </c>
      <c r="J339" s="28">
        <v>0</v>
      </c>
      <c r="K339" s="25"/>
      <c r="L339" s="24">
        <v>0</v>
      </c>
      <c r="M339" s="48">
        <v>342.2</v>
      </c>
      <c r="N339" s="26">
        <f t="shared" si="15"/>
        <v>0</v>
      </c>
    </row>
    <row r="340" spans="1:14" s="27" customFormat="1" ht="15.6" x14ac:dyDescent="0.3">
      <c r="A340" s="16">
        <v>45903</v>
      </c>
      <c r="B340" s="16">
        <v>45903</v>
      </c>
      <c r="C340" s="17" t="s">
        <v>30</v>
      </c>
      <c r="D340" s="18" t="s">
        <v>687</v>
      </c>
      <c r="E340" s="19" t="s">
        <v>688</v>
      </c>
      <c r="F340" s="50">
        <v>2814.3</v>
      </c>
      <c r="G340" s="21">
        <v>0</v>
      </c>
      <c r="H340" s="25">
        <f t="shared" si="9"/>
        <v>0</v>
      </c>
      <c r="I340" s="50">
        <v>2814.3</v>
      </c>
      <c r="J340" s="28">
        <v>0</v>
      </c>
      <c r="K340" s="25"/>
      <c r="L340" s="24">
        <v>0</v>
      </c>
      <c r="M340" s="48">
        <v>2814.3</v>
      </c>
      <c r="N340" s="26">
        <f t="shared" si="15"/>
        <v>0</v>
      </c>
    </row>
    <row r="341" spans="1:14" s="27" customFormat="1" ht="15.6" x14ac:dyDescent="0.3">
      <c r="A341" s="16">
        <v>45903</v>
      </c>
      <c r="B341" s="16">
        <v>45903</v>
      </c>
      <c r="C341" s="17" t="s">
        <v>30</v>
      </c>
      <c r="D341" s="18" t="s">
        <v>689</v>
      </c>
      <c r="E341" s="19" t="s">
        <v>690</v>
      </c>
      <c r="F341" s="50">
        <v>613.6</v>
      </c>
      <c r="G341" s="21">
        <v>0</v>
      </c>
      <c r="H341" s="25">
        <f t="shared" si="9"/>
        <v>0</v>
      </c>
      <c r="I341" s="50">
        <v>613.6</v>
      </c>
      <c r="J341" s="28">
        <v>0</v>
      </c>
      <c r="K341" s="25"/>
      <c r="L341" s="24">
        <v>0</v>
      </c>
      <c r="M341" s="48">
        <v>613.6</v>
      </c>
      <c r="N341" s="26">
        <f t="shared" si="15"/>
        <v>0</v>
      </c>
    </row>
    <row r="342" spans="1:14" s="27" customFormat="1" ht="15.6" x14ac:dyDescent="0.3">
      <c r="A342" s="16">
        <v>45903</v>
      </c>
      <c r="B342" s="16">
        <v>45903</v>
      </c>
      <c r="C342" s="17" t="s">
        <v>30</v>
      </c>
      <c r="D342" s="18" t="s">
        <v>691</v>
      </c>
      <c r="E342" s="19" t="s">
        <v>692</v>
      </c>
      <c r="F342" s="50">
        <v>1239</v>
      </c>
      <c r="G342" s="21">
        <v>0</v>
      </c>
      <c r="H342" s="25">
        <f t="shared" si="9"/>
        <v>0</v>
      </c>
      <c r="I342" s="50">
        <v>1239</v>
      </c>
      <c r="J342" s="28">
        <v>0</v>
      </c>
      <c r="K342" s="25"/>
      <c r="L342" s="24">
        <v>0</v>
      </c>
      <c r="M342" s="48">
        <v>1239</v>
      </c>
      <c r="N342" s="26">
        <f t="shared" si="15"/>
        <v>0</v>
      </c>
    </row>
    <row r="343" spans="1:14" s="27" customFormat="1" ht="15.6" x14ac:dyDescent="0.3">
      <c r="A343" s="16">
        <v>45903</v>
      </c>
      <c r="B343" s="16">
        <v>45903</v>
      </c>
      <c r="C343" s="17" t="s">
        <v>30</v>
      </c>
      <c r="D343" s="18" t="s">
        <v>693</v>
      </c>
      <c r="E343" s="19" t="s">
        <v>694</v>
      </c>
      <c r="F343" s="50">
        <v>767</v>
      </c>
      <c r="G343" s="21">
        <v>0</v>
      </c>
      <c r="H343" s="25">
        <f t="shared" si="9"/>
        <v>0</v>
      </c>
      <c r="I343" s="50">
        <v>767</v>
      </c>
      <c r="J343" s="28">
        <v>0</v>
      </c>
      <c r="K343" s="25"/>
      <c r="L343" s="24">
        <v>0</v>
      </c>
      <c r="M343" s="48">
        <v>767</v>
      </c>
      <c r="N343" s="26">
        <f t="shared" si="15"/>
        <v>0</v>
      </c>
    </row>
    <row r="344" spans="1:14" s="27" customFormat="1" ht="15.6" x14ac:dyDescent="0.3">
      <c r="A344" s="16">
        <v>45903</v>
      </c>
      <c r="B344" s="16">
        <v>45903</v>
      </c>
      <c r="C344" s="17" t="s">
        <v>30</v>
      </c>
      <c r="D344" s="18" t="s">
        <v>695</v>
      </c>
      <c r="E344" s="19" t="s">
        <v>696</v>
      </c>
      <c r="F344" s="50">
        <v>1557.6</v>
      </c>
      <c r="G344" s="21">
        <v>0</v>
      </c>
      <c r="H344" s="25">
        <f t="shared" si="9"/>
        <v>0</v>
      </c>
      <c r="I344" s="50">
        <v>1557.6</v>
      </c>
      <c r="J344" s="28">
        <v>0</v>
      </c>
      <c r="K344" s="25"/>
      <c r="L344" s="24">
        <v>0</v>
      </c>
      <c r="M344" s="48">
        <v>1557.6</v>
      </c>
      <c r="N344" s="26">
        <f t="shared" si="15"/>
        <v>0</v>
      </c>
    </row>
    <row r="345" spans="1:14" s="27" customFormat="1" ht="15.6" x14ac:dyDescent="0.3">
      <c r="A345" s="16">
        <v>45903</v>
      </c>
      <c r="B345" s="16">
        <v>45903</v>
      </c>
      <c r="C345" s="17" t="s">
        <v>30</v>
      </c>
      <c r="D345" s="18" t="s">
        <v>697</v>
      </c>
      <c r="E345" s="19" t="s">
        <v>698</v>
      </c>
      <c r="F345" s="50">
        <v>578.20000000000005</v>
      </c>
      <c r="G345" s="21">
        <v>0</v>
      </c>
      <c r="H345" s="25">
        <f t="shared" si="9"/>
        <v>0</v>
      </c>
      <c r="I345" s="50">
        <v>578.20000000000005</v>
      </c>
      <c r="J345" s="28">
        <v>0</v>
      </c>
      <c r="K345" s="25"/>
      <c r="L345" s="24">
        <v>0</v>
      </c>
      <c r="M345" s="48">
        <v>578.20000000000005</v>
      </c>
      <c r="N345" s="26">
        <f t="shared" si="15"/>
        <v>0</v>
      </c>
    </row>
    <row r="346" spans="1:14" s="27" customFormat="1" ht="15.6" x14ac:dyDescent="0.3">
      <c r="A346" s="16">
        <v>45903</v>
      </c>
      <c r="B346" s="16">
        <v>45903</v>
      </c>
      <c r="C346" s="17" t="s">
        <v>30</v>
      </c>
      <c r="D346" s="18" t="s">
        <v>699</v>
      </c>
      <c r="E346" s="19" t="s">
        <v>700</v>
      </c>
      <c r="F346" s="50">
        <v>607.70000000000005</v>
      </c>
      <c r="G346" s="21">
        <v>0</v>
      </c>
      <c r="H346" s="25">
        <f t="shared" si="9"/>
        <v>0</v>
      </c>
      <c r="I346" s="50">
        <v>607.70000000000005</v>
      </c>
      <c r="J346" s="28">
        <v>0</v>
      </c>
      <c r="K346" s="25"/>
      <c r="L346" s="24">
        <v>0</v>
      </c>
      <c r="M346" s="48">
        <v>607.70000000000005</v>
      </c>
      <c r="N346" s="26">
        <f t="shared" si="15"/>
        <v>0</v>
      </c>
    </row>
    <row r="347" spans="1:14" s="27" customFormat="1" ht="15.6" x14ac:dyDescent="0.3">
      <c r="A347" s="16">
        <v>45903</v>
      </c>
      <c r="B347" s="16">
        <v>45903</v>
      </c>
      <c r="C347" s="17" t="s">
        <v>30</v>
      </c>
      <c r="D347" s="18" t="s">
        <v>701</v>
      </c>
      <c r="E347" s="19" t="s">
        <v>702</v>
      </c>
      <c r="F347" s="50">
        <v>601.79999999999995</v>
      </c>
      <c r="G347" s="21">
        <v>0</v>
      </c>
      <c r="H347" s="25">
        <f t="shared" si="9"/>
        <v>0</v>
      </c>
      <c r="I347" s="50">
        <v>601.79999999999995</v>
      </c>
      <c r="J347" s="28">
        <v>0</v>
      </c>
      <c r="K347" s="25"/>
      <c r="L347" s="24">
        <v>0</v>
      </c>
      <c r="M347" s="48">
        <v>601.79999999999995</v>
      </c>
      <c r="N347" s="26">
        <f t="shared" si="15"/>
        <v>0</v>
      </c>
    </row>
    <row r="348" spans="1:14" s="27" customFormat="1" ht="15.6" x14ac:dyDescent="0.3">
      <c r="A348" s="16">
        <v>45931</v>
      </c>
      <c r="B348" s="16">
        <v>45931</v>
      </c>
      <c r="C348" s="17" t="s">
        <v>33</v>
      </c>
      <c r="D348" s="18" t="s">
        <v>703</v>
      </c>
      <c r="E348" s="19" t="s">
        <v>704</v>
      </c>
      <c r="F348" s="50">
        <v>4030.1716670000001</v>
      </c>
      <c r="G348" s="21">
        <v>0</v>
      </c>
      <c r="H348" s="25">
        <f t="shared" si="9"/>
        <v>0</v>
      </c>
      <c r="I348" s="50">
        <v>4030.1716670000001</v>
      </c>
      <c r="J348" s="28">
        <v>0</v>
      </c>
      <c r="K348" s="25"/>
      <c r="L348" s="24">
        <v>0</v>
      </c>
      <c r="M348" s="48">
        <v>4030.1716670000001</v>
      </c>
      <c r="N348" s="26">
        <f t="shared" si="15"/>
        <v>0</v>
      </c>
    </row>
    <row r="349" spans="1:14" s="27" customFormat="1" ht="15.6" x14ac:dyDescent="0.3">
      <c r="A349" s="16">
        <v>45931</v>
      </c>
      <c r="B349" s="16">
        <v>45931</v>
      </c>
      <c r="C349" s="17" t="s">
        <v>33</v>
      </c>
      <c r="D349" s="18" t="s">
        <v>705</v>
      </c>
      <c r="E349" s="19" t="s">
        <v>706</v>
      </c>
      <c r="F349" s="50">
        <v>14.868</v>
      </c>
      <c r="G349" s="21">
        <v>500</v>
      </c>
      <c r="H349" s="25">
        <f t="shared" si="9"/>
        <v>7434</v>
      </c>
      <c r="I349" s="50">
        <v>14.868</v>
      </c>
      <c r="J349" s="22">
        <v>500</v>
      </c>
      <c r="K349" s="20">
        <f t="shared" ref="K349" si="17">I349*J349</f>
        <v>7434</v>
      </c>
      <c r="L349" s="24">
        <v>500</v>
      </c>
      <c r="M349" s="48">
        <v>14.868</v>
      </c>
      <c r="N349" s="26">
        <f t="shared" si="15"/>
        <v>7434</v>
      </c>
    </row>
    <row r="350" spans="1:14" s="27" customFormat="1" ht="15.6" x14ac:dyDescent="0.3">
      <c r="A350" s="16">
        <v>45931</v>
      </c>
      <c r="B350" s="16">
        <v>45931</v>
      </c>
      <c r="C350" s="17" t="s">
        <v>116</v>
      </c>
      <c r="D350" s="18" t="s">
        <v>707</v>
      </c>
      <c r="E350" s="19" t="s">
        <v>708</v>
      </c>
      <c r="F350" s="50">
        <v>2172.0259999999998</v>
      </c>
      <c r="G350" s="21">
        <v>0</v>
      </c>
      <c r="H350" s="25">
        <f t="shared" si="9"/>
        <v>0</v>
      </c>
      <c r="I350" s="50">
        <v>2172.0259999999998</v>
      </c>
      <c r="J350" s="28">
        <v>0</v>
      </c>
      <c r="K350" s="25"/>
      <c r="L350" s="24">
        <v>0</v>
      </c>
      <c r="M350" s="48">
        <v>2172.0259999999998</v>
      </c>
      <c r="N350" s="26">
        <f t="shared" si="15"/>
        <v>0</v>
      </c>
    </row>
    <row r="351" spans="1:14" s="27" customFormat="1" ht="15.6" x14ac:dyDescent="0.3">
      <c r="A351" s="16">
        <v>45952</v>
      </c>
      <c r="B351" s="16">
        <v>45952</v>
      </c>
      <c r="C351" s="17" t="s">
        <v>13</v>
      </c>
      <c r="D351" s="18" t="s">
        <v>709</v>
      </c>
      <c r="E351" s="19" t="s">
        <v>710</v>
      </c>
      <c r="F351" s="50">
        <v>53.64</v>
      </c>
      <c r="G351" s="21">
        <v>31</v>
      </c>
      <c r="H351" s="25">
        <f t="shared" si="9"/>
        <v>1662.84</v>
      </c>
      <c r="I351" s="50">
        <v>53.64</v>
      </c>
      <c r="J351" s="22">
        <v>14</v>
      </c>
      <c r="K351" s="20">
        <f t="shared" ref="K351:K352" si="18">I351*J351</f>
        <v>750.96</v>
      </c>
      <c r="L351" s="24">
        <v>12</v>
      </c>
      <c r="M351" s="48">
        <v>53.64</v>
      </c>
      <c r="N351" s="26">
        <f t="shared" si="15"/>
        <v>643.68000000000006</v>
      </c>
    </row>
    <row r="352" spans="1:14" s="27" customFormat="1" ht="15.6" x14ac:dyDescent="0.3">
      <c r="A352" s="16">
        <v>45952</v>
      </c>
      <c r="B352" s="16">
        <v>45952</v>
      </c>
      <c r="C352" s="17" t="s">
        <v>13</v>
      </c>
      <c r="D352" s="18" t="s">
        <v>711</v>
      </c>
      <c r="E352" s="19" t="s">
        <v>712</v>
      </c>
      <c r="F352" s="50">
        <v>37.200000000000003</v>
      </c>
      <c r="G352" s="21">
        <v>43</v>
      </c>
      <c r="H352" s="25">
        <f t="shared" si="9"/>
        <v>1599.6000000000001</v>
      </c>
      <c r="I352" s="50">
        <v>37.200000000000003</v>
      </c>
      <c r="J352" s="22">
        <v>39</v>
      </c>
      <c r="K352" s="20">
        <f t="shared" si="18"/>
        <v>1450.8000000000002</v>
      </c>
      <c r="L352" s="24">
        <v>25</v>
      </c>
      <c r="M352" s="48">
        <v>37.200000000000003</v>
      </c>
      <c r="N352" s="26">
        <f t="shared" si="15"/>
        <v>930.00000000000011</v>
      </c>
    </row>
    <row r="353" spans="1:14" s="27" customFormat="1" ht="15.6" x14ac:dyDescent="0.3">
      <c r="A353" s="16">
        <v>45988</v>
      </c>
      <c r="B353" s="16">
        <v>45988</v>
      </c>
      <c r="C353" s="17" t="s">
        <v>523</v>
      </c>
      <c r="D353" s="18" t="s">
        <v>713</v>
      </c>
      <c r="E353" s="19" t="s">
        <v>714</v>
      </c>
      <c r="F353" s="50">
        <v>12500</v>
      </c>
      <c r="G353" s="21">
        <v>0</v>
      </c>
      <c r="H353" s="25">
        <f t="shared" si="9"/>
        <v>0</v>
      </c>
      <c r="I353" s="50">
        <v>12500</v>
      </c>
      <c r="J353" s="28">
        <v>0</v>
      </c>
      <c r="K353" s="25"/>
      <c r="L353" s="24">
        <v>0</v>
      </c>
      <c r="M353" s="48">
        <v>12500</v>
      </c>
      <c r="N353" s="26">
        <f t="shared" si="15"/>
        <v>0</v>
      </c>
    </row>
    <row r="354" spans="1:14" s="27" customFormat="1" ht="15.6" x14ac:dyDescent="0.3">
      <c r="A354" s="16">
        <v>45988</v>
      </c>
      <c r="B354" s="16">
        <v>45988</v>
      </c>
      <c r="C354" s="17" t="s">
        <v>523</v>
      </c>
      <c r="D354" s="18" t="s">
        <v>715</v>
      </c>
      <c r="E354" s="19" t="s">
        <v>716</v>
      </c>
      <c r="F354" s="50">
        <v>7499.9949999999999</v>
      </c>
      <c r="G354" s="21">
        <v>0</v>
      </c>
      <c r="H354" s="25">
        <f t="shared" si="9"/>
        <v>0</v>
      </c>
      <c r="I354" s="50">
        <v>7499.9949999999999</v>
      </c>
      <c r="J354" s="28">
        <v>0</v>
      </c>
      <c r="K354" s="25"/>
      <c r="L354" s="24">
        <v>0</v>
      </c>
      <c r="M354" s="48">
        <v>7499.9949999999999</v>
      </c>
      <c r="N354" s="26">
        <f t="shared" si="15"/>
        <v>0</v>
      </c>
    </row>
    <row r="355" spans="1:14" s="27" customFormat="1" ht="15.6" x14ac:dyDescent="0.3">
      <c r="A355" s="16">
        <v>45988</v>
      </c>
      <c r="B355" s="16">
        <v>45988</v>
      </c>
      <c r="C355" s="17" t="s">
        <v>42</v>
      </c>
      <c r="D355" s="18" t="s">
        <v>717</v>
      </c>
      <c r="E355" s="19" t="s">
        <v>718</v>
      </c>
      <c r="F355" s="50">
        <v>826</v>
      </c>
      <c r="G355" s="21">
        <v>0</v>
      </c>
      <c r="H355" s="25">
        <f t="shared" si="9"/>
        <v>0</v>
      </c>
      <c r="I355" s="50">
        <v>826</v>
      </c>
      <c r="J355" s="28">
        <v>0</v>
      </c>
      <c r="K355" s="25"/>
      <c r="L355" s="24">
        <v>0</v>
      </c>
      <c r="M355" s="48">
        <v>826</v>
      </c>
      <c r="N355" s="26">
        <f t="shared" si="15"/>
        <v>0</v>
      </c>
    </row>
    <row r="356" spans="1:14" s="27" customFormat="1" ht="15.6" x14ac:dyDescent="0.3">
      <c r="A356" s="16">
        <v>45988</v>
      </c>
      <c r="B356" s="16">
        <v>45988</v>
      </c>
      <c r="C356" s="17" t="s">
        <v>719</v>
      </c>
      <c r="D356" s="18" t="s">
        <v>720</v>
      </c>
      <c r="E356" s="19" t="s">
        <v>721</v>
      </c>
      <c r="F356" s="50">
        <v>1416</v>
      </c>
      <c r="G356" s="21">
        <v>0</v>
      </c>
      <c r="H356" s="25">
        <f t="shared" si="9"/>
        <v>0</v>
      </c>
      <c r="I356" s="50">
        <v>1416</v>
      </c>
      <c r="J356" s="28">
        <v>0</v>
      </c>
      <c r="K356" s="25"/>
      <c r="L356" s="24">
        <v>0</v>
      </c>
      <c r="M356" s="48">
        <v>1416</v>
      </c>
      <c r="N356" s="26">
        <f t="shared" si="15"/>
        <v>0</v>
      </c>
    </row>
    <row r="357" spans="1:14" s="27" customFormat="1" ht="15.6" x14ac:dyDescent="0.3">
      <c r="A357" s="16">
        <v>45988</v>
      </c>
      <c r="B357" s="16">
        <v>45988</v>
      </c>
      <c r="C357" s="17" t="s">
        <v>719</v>
      </c>
      <c r="D357" s="18" t="s">
        <v>722</v>
      </c>
      <c r="E357" s="19" t="s">
        <v>723</v>
      </c>
      <c r="F357" s="50">
        <v>472</v>
      </c>
      <c r="G357" s="21">
        <v>0</v>
      </c>
      <c r="H357" s="25">
        <f t="shared" si="9"/>
        <v>0</v>
      </c>
      <c r="I357" s="50">
        <v>472</v>
      </c>
      <c r="J357" s="28">
        <v>0</v>
      </c>
      <c r="K357" s="25"/>
      <c r="L357" s="24">
        <v>0</v>
      </c>
      <c r="M357" s="48">
        <v>472</v>
      </c>
      <c r="N357" s="26">
        <f t="shared" si="15"/>
        <v>0</v>
      </c>
    </row>
    <row r="358" spans="1:14" s="27" customFormat="1" ht="15.6" x14ac:dyDescent="0.3">
      <c r="A358" s="16">
        <v>45988</v>
      </c>
      <c r="B358" s="16">
        <v>45988</v>
      </c>
      <c r="C358" s="17" t="s">
        <v>544</v>
      </c>
      <c r="D358" s="18" t="s">
        <v>724</v>
      </c>
      <c r="E358" s="19" t="s">
        <v>725</v>
      </c>
      <c r="F358" s="50">
        <v>259.60000000000002</v>
      </c>
      <c r="G358" s="21">
        <v>0</v>
      </c>
      <c r="H358" s="25">
        <f t="shared" si="9"/>
        <v>0</v>
      </c>
      <c r="I358" s="50">
        <v>259.60000000000002</v>
      </c>
      <c r="J358" s="28">
        <v>0</v>
      </c>
      <c r="K358" s="25"/>
      <c r="L358" s="24">
        <v>0</v>
      </c>
      <c r="M358" s="48">
        <v>259.60000000000002</v>
      </c>
      <c r="N358" s="26">
        <f t="shared" si="15"/>
        <v>0</v>
      </c>
    </row>
    <row r="359" spans="1:14" s="27" customFormat="1" ht="15.6" x14ac:dyDescent="0.3">
      <c r="A359" s="16">
        <v>45988</v>
      </c>
      <c r="B359" s="16">
        <v>45988</v>
      </c>
      <c r="C359" s="17" t="s">
        <v>544</v>
      </c>
      <c r="D359" s="18" t="s">
        <v>726</v>
      </c>
      <c r="E359" s="19" t="s">
        <v>727</v>
      </c>
      <c r="F359" s="50">
        <v>118</v>
      </c>
      <c r="G359" s="21">
        <v>0</v>
      </c>
      <c r="H359" s="25">
        <f t="shared" si="9"/>
        <v>0</v>
      </c>
      <c r="I359" s="50">
        <v>118</v>
      </c>
      <c r="J359" s="28">
        <v>0</v>
      </c>
      <c r="K359" s="25"/>
      <c r="L359" s="24">
        <v>0</v>
      </c>
      <c r="M359" s="48">
        <v>118</v>
      </c>
      <c r="N359" s="26">
        <f t="shared" si="15"/>
        <v>0</v>
      </c>
    </row>
    <row r="360" spans="1:14" s="27" customFormat="1" ht="15.6" x14ac:dyDescent="0.3">
      <c r="A360" s="16">
        <v>45988</v>
      </c>
      <c r="B360" s="16">
        <v>45988</v>
      </c>
      <c r="C360" s="17" t="s">
        <v>33</v>
      </c>
      <c r="D360" s="18" t="s">
        <v>728</v>
      </c>
      <c r="E360" s="19" t="s">
        <v>729</v>
      </c>
      <c r="F360" s="50">
        <v>590</v>
      </c>
      <c r="G360" s="21">
        <v>0</v>
      </c>
      <c r="H360" s="25">
        <f t="shared" si="9"/>
        <v>0</v>
      </c>
      <c r="I360" s="50">
        <v>590</v>
      </c>
      <c r="J360" s="28">
        <v>0</v>
      </c>
      <c r="K360" s="25"/>
      <c r="L360" s="24">
        <v>0</v>
      </c>
      <c r="M360" s="48">
        <v>590</v>
      </c>
      <c r="N360" s="26">
        <f t="shared" si="15"/>
        <v>0</v>
      </c>
    </row>
    <row r="361" spans="1:14" s="27" customFormat="1" ht="15.6" x14ac:dyDescent="0.3">
      <c r="A361" s="16">
        <v>45988</v>
      </c>
      <c r="B361" s="16">
        <v>45988</v>
      </c>
      <c r="C361" s="17" t="s">
        <v>116</v>
      </c>
      <c r="D361" s="18" t="s">
        <v>730</v>
      </c>
      <c r="E361" s="19" t="s">
        <v>731</v>
      </c>
      <c r="F361" s="50">
        <v>1180</v>
      </c>
      <c r="G361" s="21">
        <v>10</v>
      </c>
      <c r="H361" s="25">
        <f t="shared" si="9"/>
        <v>11800</v>
      </c>
      <c r="I361" s="50">
        <v>1180</v>
      </c>
      <c r="J361" s="22">
        <v>9</v>
      </c>
      <c r="K361" s="20">
        <f t="shared" ref="K361:K363" si="19">I361*J361</f>
        <v>10620</v>
      </c>
      <c r="L361" s="24">
        <v>9</v>
      </c>
      <c r="M361" s="48">
        <v>1180</v>
      </c>
      <c r="N361" s="26">
        <f t="shared" si="15"/>
        <v>10620</v>
      </c>
    </row>
    <row r="362" spans="1:14" s="27" customFormat="1" ht="15.6" x14ac:dyDescent="0.3">
      <c r="A362" s="16">
        <v>45988</v>
      </c>
      <c r="B362" s="16">
        <v>45988</v>
      </c>
      <c r="C362" s="17" t="s">
        <v>33</v>
      </c>
      <c r="D362" s="18" t="s">
        <v>732</v>
      </c>
      <c r="E362" s="19" t="s">
        <v>733</v>
      </c>
      <c r="F362" s="50">
        <v>212.4</v>
      </c>
      <c r="G362" s="21">
        <v>20</v>
      </c>
      <c r="H362" s="25">
        <f t="shared" si="9"/>
        <v>4248</v>
      </c>
      <c r="I362" s="50">
        <v>212.4</v>
      </c>
      <c r="J362" s="22">
        <v>20</v>
      </c>
      <c r="K362" s="20">
        <f t="shared" si="19"/>
        <v>4248</v>
      </c>
      <c r="L362" s="24">
        <v>20</v>
      </c>
      <c r="M362" s="48">
        <v>212.4</v>
      </c>
      <c r="N362" s="26">
        <f t="shared" si="15"/>
        <v>4248</v>
      </c>
    </row>
    <row r="363" spans="1:14" s="27" customFormat="1" ht="15.6" x14ac:dyDescent="0.3">
      <c r="A363" s="16">
        <v>45988</v>
      </c>
      <c r="B363" s="16">
        <v>45988</v>
      </c>
      <c r="C363" s="17" t="s">
        <v>16</v>
      </c>
      <c r="D363" s="18" t="s">
        <v>734</v>
      </c>
      <c r="E363" s="19" t="s">
        <v>735</v>
      </c>
      <c r="F363" s="50">
        <v>88.5</v>
      </c>
      <c r="G363" s="21">
        <v>10</v>
      </c>
      <c r="H363" s="25">
        <f t="shared" si="9"/>
        <v>885</v>
      </c>
      <c r="I363" s="50">
        <v>88.5</v>
      </c>
      <c r="J363" s="22">
        <v>10</v>
      </c>
      <c r="K363" s="20">
        <f t="shared" si="19"/>
        <v>885</v>
      </c>
      <c r="L363" s="24">
        <v>10</v>
      </c>
      <c r="M363" s="48">
        <v>88.5</v>
      </c>
      <c r="N363" s="26">
        <f t="shared" si="15"/>
        <v>885</v>
      </c>
    </row>
    <row r="364" spans="1:14" s="27" customFormat="1" ht="15.6" x14ac:dyDescent="0.3">
      <c r="A364" s="51">
        <v>45994</v>
      </c>
      <c r="B364" s="51">
        <v>45994</v>
      </c>
      <c r="C364" s="52" t="s">
        <v>30</v>
      </c>
      <c r="D364" s="18" t="s">
        <v>736</v>
      </c>
      <c r="E364" s="19" t="s">
        <v>737</v>
      </c>
      <c r="F364" s="50">
        <v>436.6</v>
      </c>
      <c r="G364" s="21">
        <v>0</v>
      </c>
      <c r="H364" s="25">
        <f t="shared" si="9"/>
        <v>0</v>
      </c>
      <c r="I364" s="50">
        <v>436.6</v>
      </c>
      <c r="J364" s="28">
        <v>0</v>
      </c>
      <c r="K364" s="25"/>
      <c r="L364" s="24">
        <v>0</v>
      </c>
      <c r="M364" s="48">
        <v>436.6</v>
      </c>
      <c r="N364" s="26">
        <f t="shared" si="15"/>
        <v>0</v>
      </c>
    </row>
    <row r="365" spans="1:14" s="27" customFormat="1" ht="15.6" x14ac:dyDescent="0.3">
      <c r="A365" s="51">
        <v>45994</v>
      </c>
      <c r="B365" s="51">
        <v>45994</v>
      </c>
      <c r="C365" s="52" t="s">
        <v>30</v>
      </c>
      <c r="D365" s="18" t="s">
        <v>738</v>
      </c>
      <c r="E365" s="19" t="s">
        <v>739</v>
      </c>
      <c r="F365" s="50">
        <v>277.3</v>
      </c>
      <c r="G365" s="21">
        <v>0</v>
      </c>
      <c r="H365" s="25">
        <f t="shared" si="9"/>
        <v>0</v>
      </c>
      <c r="I365" s="50">
        <v>277.3</v>
      </c>
      <c r="J365" s="28">
        <v>0</v>
      </c>
      <c r="K365" s="25"/>
      <c r="L365" s="24">
        <v>0</v>
      </c>
      <c r="M365" s="48">
        <v>277.3</v>
      </c>
      <c r="N365" s="26">
        <f t="shared" si="15"/>
        <v>0</v>
      </c>
    </row>
    <row r="366" spans="1:14" s="27" customFormat="1" ht="15.6" x14ac:dyDescent="0.3">
      <c r="A366" s="16">
        <v>46099</v>
      </c>
      <c r="B366" s="16">
        <v>46099</v>
      </c>
      <c r="C366" s="17" t="s">
        <v>30</v>
      </c>
      <c r="D366" s="18" t="s">
        <v>740</v>
      </c>
      <c r="E366" s="19" t="s">
        <v>741</v>
      </c>
      <c r="F366" s="50">
        <v>95</v>
      </c>
      <c r="G366" s="21">
        <v>2</v>
      </c>
      <c r="H366" s="25">
        <f t="shared" si="9"/>
        <v>190</v>
      </c>
      <c r="I366" s="50">
        <v>95</v>
      </c>
      <c r="J366" s="22">
        <v>0</v>
      </c>
      <c r="K366" s="20">
        <f t="shared" ref="K366" si="20">I366*J366</f>
        <v>0</v>
      </c>
      <c r="L366" s="24">
        <v>0</v>
      </c>
      <c r="M366" s="48">
        <v>95</v>
      </c>
      <c r="N366" s="26">
        <f t="shared" si="15"/>
        <v>0</v>
      </c>
    </row>
    <row r="367" spans="1:14" s="27" customFormat="1" ht="15.6" x14ac:dyDescent="0.3">
      <c r="A367" s="51">
        <v>45994</v>
      </c>
      <c r="B367" s="51">
        <v>45994</v>
      </c>
      <c r="C367" s="52" t="s">
        <v>30</v>
      </c>
      <c r="D367" s="18" t="s">
        <v>742</v>
      </c>
      <c r="E367" s="19" t="s">
        <v>743</v>
      </c>
      <c r="F367" s="50">
        <v>647.03333299999997</v>
      </c>
      <c r="G367" s="21">
        <v>0</v>
      </c>
      <c r="H367" s="25">
        <f t="shared" si="9"/>
        <v>0</v>
      </c>
      <c r="I367" s="50">
        <v>647.03333299999997</v>
      </c>
      <c r="J367" s="28">
        <v>0</v>
      </c>
      <c r="K367" s="25"/>
      <c r="L367" s="24">
        <v>0</v>
      </c>
      <c r="M367" s="48">
        <v>647.03333299999997</v>
      </c>
      <c r="N367" s="26">
        <f t="shared" si="15"/>
        <v>0</v>
      </c>
    </row>
    <row r="368" spans="1:14" s="27" customFormat="1" ht="15.6" x14ac:dyDescent="0.3">
      <c r="A368" s="51">
        <v>45993</v>
      </c>
      <c r="B368" s="51">
        <v>45993</v>
      </c>
      <c r="C368" s="52" t="s">
        <v>719</v>
      </c>
      <c r="D368" s="18" t="s">
        <v>744</v>
      </c>
      <c r="E368" s="19" t="s">
        <v>745</v>
      </c>
      <c r="F368" s="50">
        <v>348.1</v>
      </c>
      <c r="G368" s="21">
        <v>0</v>
      </c>
      <c r="H368" s="25">
        <f t="shared" si="9"/>
        <v>0</v>
      </c>
      <c r="I368" s="50">
        <v>348.1</v>
      </c>
      <c r="J368" s="28">
        <v>0</v>
      </c>
      <c r="K368" s="25"/>
      <c r="L368" s="24">
        <v>0</v>
      </c>
      <c r="M368" s="48">
        <v>348.1</v>
      </c>
      <c r="N368" s="26">
        <f t="shared" si="15"/>
        <v>0</v>
      </c>
    </row>
    <row r="369" spans="1:14" s="27" customFormat="1" ht="15.6" x14ac:dyDescent="0.3">
      <c r="A369" s="51">
        <v>45993</v>
      </c>
      <c r="B369" s="51">
        <v>45993</v>
      </c>
      <c r="C369" s="52" t="s">
        <v>719</v>
      </c>
      <c r="D369" s="18" t="s">
        <v>746</v>
      </c>
      <c r="E369" s="19" t="s">
        <v>747</v>
      </c>
      <c r="F369" s="50">
        <v>351.64</v>
      </c>
      <c r="G369" s="21">
        <v>0</v>
      </c>
      <c r="H369" s="25">
        <f t="shared" si="9"/>
        <v>0</v>
      </c>
      <c r="I369" s="50">
        <v>351.64</v>
      </c>
      <c r="J369" s="28">
        <v>0</v>
      </c>
      <c r="K369" s="25"/>
      <c r="L369" s="24">
        <v>0</v>
      </c>
      <c r="M369" s="48">
        <v>351.64</v>
      </c>
      <c r="N369" s="26">
        <f t="shared" si="15"/>
        <v>0</v>
      </c>
    </row>
    <row r="370" spans="1:14" s="27" customFormat="1" ht="15.6" x14ac:dyDescent="0.3">
      <c r="A370" s="51">
        <v>45993</v>
      </c>
      <c r="B370" s="51">
        <v>45993</v>
      </c>
      <c r="C370" s="52" t="s">
        <v>719</v>
      </c>
      <c r="D370" s="18" t="s">
        <v>748</v>
      </c>
      <c r="E370" s="19" t="s">
        <v>749</v>
      </c>
      <c r="F370" s="50">
        <v>1012.44</v>
      </c>
      <c r="G370" s="21">
        <v>0</v>
      </c>
      <c r="H370" s="25">
        <f t="shared" si="9"/>
        <v>0</v>
      </c>
      <c r="I370" s="50">
        <v>1012.44</v>
      </c>
      <c r="J370" s="28">
        <v>0</v>
      </c>
      <c r="K370" s="25"/>
      <c r="L370" s="24">
        <v>0</v>
      </c>
      <c r="M370" s="48">
        <v>1012.44</v>
      </c>
      <c r="N370" s="26">
        <f t="shared" si="15"/>
        <v>0</v>
      </c>
    </row>
    <row r="371" spans="1:14" s="27" customFormat="1" ht="15.6" x14ac:dyDescent="0.3">
      <c r="A371" s="51">
        <v>45993</v>
      </c>
      <c r="B371" s="51">
        <v>45993</v>
      </c>
      <c r="C371" s="52" t="s">
        <v>719</v>
      </c>
      <c r="D371" s="18" t="s">
        <v>750</v>
      </c>
      <c r="E371" s="19" t="s">
        <v>751</v>
      </c>
      <c r="F371" s="50">
        <v>483.8</v>
      </c>
      <c r="G371" s="21">
        <v>0</v>
      </c>
      <c r="H371" s="25">
        <f t="shared" si="9"/>
        <v>0</v>
      </c>
      <c r="I371" s="50">
        <v>483.8</v>
      </c>
      <c r="J371" s="28">
        <v>0</v>
      </c>
      <c r="K371" s="25"/>
      <c r="L371" s="24">
        <v>0</v>
      </c>
      <c r="M371" s="48">
        <v>483.8</v>
      </c>
      <c r="N371" s="26">
        <f t="shared" si="15"/>
        <v>0</v>
      </c>
    </row>
    <row r="372" spans="1:14" s="27" customFormat="1" ht="15.6" x14ac:dyDescent="0.3">
      <c r="A372" s="51">
        <v>45993</v>
      </c>
      <c r="B372" s="51">
        <v>45993</v>
      </c>
      <c r="C372" s="52" t="s">
        <v>719</v>
      </c>
      <c r="D372" s="18" t="s">
        <v>752</v>
      </c>
      <c r="E372" s="19" t="s">
        <v>753</v>
      </c>
      <c r="F372" s="50">
        <v>595.9</v>
      </c>
      <c r="G372" s="21">
        <v>0</v>
      </c>
      <c r="H372" s="25">
        <f t="shared" si="9"/>
        <v>0</v>
      </c>
      <c r="I372" s="50">
        <v>595.9</v>
      </c>
      <c r="J372" s="28">
        <v>0</v>
      </c>
      <c r="K372" s="25"/>
      <c r="L372" s="24">
        <v>0</v>
      </c>
      <c r="M372" s="48">
        <v>595.9</v>
      </c>
      <c r="N372" s="26">
        <f t="shared" si="15"/>
        <v>0</v>
      </c>
    </row>
    <row r="373" spans="1:14" s="27" customFormat="1" ht="15.6" x14ac:dyDescent="0.3">
      <c r="A373" s="16">
        <v>45993</v>
      </c>
      <c r="B373" s="16">
        <v>45993</v>
      </c>
      <c r="C373" s="17" t="s">
        <v>719</v>
      </c>
      <c r="D373" s="18" t="s">
        <v>754</v>
      </c>
      <c r="E373" s="19" t="s">
        <v>755</v>
      </c>
      <c r="F373" s="50">
        <v>253.7</v>
      </c>
      <c r="G373" s="21">
        <v>5</v>
      </c>
      <c r="H373" s="25">
        <f t="shared" si="9"/>
        <v>1268.5</v>
      </c>
      <c r="I373" s="50">
        <v>253.7</v>
      </c>
      <c r="J373" s="22">
        <v>5</v>
      </c>
      <c r="K373" s="20">
        <f t="shared" ref="K373:K382" si="21">I373*J373</f>
        <v>1268.5</v>
      </c>
      <c r="L373" s="24">
        <v>5</v>
      </c>
      <c r="M373" s="48">
        <v>253.7</v>
      </c>
      <c r="N373" s="26">
        <f t="shared" si="15"/>
        <v>1268.5</v>
      </c>
    </row>
    <row r="374" spans="1:14" s="27" customFormat="1" ht="15.6" x14ac:dyDescent="0.3">
      <c r="A374" s="16">
        <v>45993</v>
      </c>
      <c r="B374" s="16">
        <v>45993</v>
      </c>
      <c r="C374" s="17" t="s">
        <v>719</v>
      </c>
      <c r="D374" s="18" t="s">
        <v>756</v>
      </c>
      <c r="E374" s="19" t="s">
        <v>757</v>
      </c>
      <c r="F374" s="50">
        <v>241.9</v>
      </c>
      <c r="G374" s="21">
        <v>12</v>
      </c>
      <c r="H374" s="25">
        <f t="shared" si="9"/>
        <v>2902.8</v>
      </c>
      <c r="I374" s="50">
        <v>241.9</v>
      </c>
      <c r="J374" s="22">
        <v>12</v>
      </c>
      <c r="K374" s="20">
        <f t="shared" si="21"/>
        <v>2902.8</v>
      </c>
      <c r="L374" s="24">
        <v>12</v>
      </c>
      <c r="M374" s="48">
        <v>241.9</v>
      </c>
      <c r="N374" s="26">
        <f t="shared" si="15"/>
        <v>2902.8</v>
      </c>
    </row>
    <row r="375" spans="1:14" s="27" customFormat="1" ht="15.6" x14ac:dyDescent="0.3">
      <c r="A375" s="16">
        <v>45993</v>
      </c>
      <c r="B375" s="16">
        <v>45993</v>
      </c>
      <c r="C375" s="17" t="s">
        <v>719</v>
      </c>
      <c r="D375" s="18" t="s">
        <v>758</v>
      </c>
      <c r="E375" s="19" t="s">
        <v>759</v>
      </c>
      <c r="F375" s="50">
        <v>61.36</v>
      </c>
      <c r="G375" s="21">
        <v>4</v>
      </c>
      <c r="H375" s="25">
        <f t="shared" si="9"/>
        <v>245.44</v>
      </c>
      <c r="I375" s="50">
        <v>61.36</v>
      </c>
      <c r="J375" s="22">
        <v>4</v>
      </c>
      <c r="K375" s="20">
        <f t="shared" si="21"/>
        <v>245.44</v>
      </c>
      <c r="L375" s="24">
        <v>4</v>
      </c>
      <c r="M375" s="48">
        <v>61.36</v>
      </c>
      <c r="N375" s="26">
        <f t="shared" si="15"/>
        <v>245.44</v>
      </c>
    </row>
    <row r="376" spans="1:14" s="27" customFormat="1" ht="15.6" x14ac:dyDescent="0.3">
      <c r="A376" s="16">
        <v>45993</v>
      </c>
      <c r="B376" s="16">
        <v>45993</v>
      </c>
      <c r="C376" s="17" t="s">
        <v>719</v>
      </c>
      <c r="D376" s="18" t="s">
        <v>760</v>
      </c>
      <c r="E376" s="19" t="s">
        <v>761</v>
      </c>
      <c r="F376" s="50">
        <v>247.8</v>
      </c>
      <c r="G376" s="21">
        <v>4</v>
      </c>
      <c r="H376" s="25">
        <f t="shared" si="9"/>
        <v>991.2</v>
      </c>
      <c r="I376" s="50">
        <v>247.8</v>
      </c>
      <c r="J376" s="22">
        <v>4</v>
      </c>
      <c r="K376" s="20">
        <f t="shared" si="21"/>
        <v>991.2</v>
      </c>
      <c r="L376" s="24">
        <v>4</v>
      </c>
      <c r="M376" s="48">
        <v>247.8</v>
      </c>
      <c r="N376" s="26">
        <f t="shared" si="15"/>
        <v>991.2</v>
      </c>
    </row>
    <row r="377" spans="1:14" s="27" customFormat="1" ht="15.6" x14ac:dyDescent="0.3">
      <c r="A377" s="16">
        <v>45993</v>
      </c>
      <c r="B377" s="16">
        <v>45993</v>
      </c>
      <c r="C377" s="17" t="s">
        <v>719</v>
      </c>
      <c r="D377" s="18" t="s">
        <v>762</v>
      </c>
      <c r="E377" s="19" t="s">
        <v>763</v>
      </c>
      <c r="F377" s="50">
        <v>271.39999999999998</v>
      </c>
      <c r="G377" s="21">
        <v>1</v>
      </c>
      <c r="H377" s="25">
        <f t="shared" si="9"/>
        <v>271.39999999999998</v>
      </c>
      <c r="I377" s="50">
        <v>271.39999999999998</v>
      </c>
      <c r="J377" s="22">
        <v>1</v>
      </c>
      <c r="K377" s="20">
        <f t="shared" si="21"/>
        <v>271.39999999999998</v>
      </c>
      <c r="L377" s="24">
        <v>1</v>
      </c>
      <c r="M377" s="48">
        <v>271.39999999999998</v>
      </c>
      <c r="N377" s="26">
        <f t="shared" si="15"/>
        <v>271.39999999999998</v>
      </c>
    </row>
    <row r="378" spans="1:14" s="27" customFormat="1" ht="15.6" x14ac:dyDescent="0.3">
      <c r="A378" s="16">
        <v>45993</v>
      </c>
      <c r="B378" s="16">
        <v>45993</v>
      </c>
      <c r="C378" s="17" t="s">
        <v>719</v>
      </c>
      <c r="D378" s="18" t="s">
        <v>764</v>
      </c>
      <c r="E378" s="19" t="s">
        <v>765</v>
      </c>
      <c r="F378" s="50">
        <v>554.6</v>
      </c>
      <c r="G378" s="21">
        <v>1</v>
      </c>
      <c r="H378" s="25">
        <f t="shared" si="9"/>
        <v>554.6</v>
      </c>
      <c r="I378" s="50">
        <v>554.6</v>
      </c>
      <c r="J378" s="22">
        <v>1</v>
      </c>
      <c r="K378" s="20">
        <f t="shared" si="21"/>
        <v>554.6</v>
      </c>
      <c r="L378" s="24">
        <v>1</v>
      </c>
      <c r="M378" s="48">
        <v>554.6</v>
      </c>
      <c r="N378" s="26">
        <f t="shared" si="15"/>
        <v>554.6</v>
      </c>
    </row>
    <row r="379" spans="1:14" s="27" customFormat="1" ht="15.6" x14ac:dyDescent="0.3">
      <c r="A379" s="16">
        <v>45993</v>
      </c>
      <c r="B379" s="16">
        <v>45993</v>
      </c>
      <c r="C379" s="17" t="s">
        <v>719</v>
      </c>
      <c r="D379" s="18" t="s">
        <v>766</v>
      </c>
      <c r="E379" s="19" t="s">
        <v>767</v>
      </c>
      <c r="F379" s="50">
        <v>2678.6</v>
      </c>
      <c r="G379" s="21">
        <v>1</v>
      </c>
      <c r="H379" s="25">
        <f t="shared" si="9"/>
        <v>2678.6</v>
      </c>
      <c r="I379" s="50">
        <v>2678.6</v>
      </c>
      <c r="J379" s="22">
        <v>1</v>
      </c>
      <c r="K379" s="20">
        <f t="shared" si="21"/>
        <v>2678.6</v>
      </c>
      <c r="L379" s="24">
        <v>1</v>
      </c>
      <c r="M379" s="48">
        <v>2678.6</v>
      </c>
      <c r="N379" s="26">
        <f t="shared" si="15"/>
        <v>2678.6</v>
      </c>
    </row>
    <row r="380" spans="1:14" s="27" customFormat="1" ht="15.6" x14ac:dyDescent="0.3">
      <c r="A380" s="16">
        <v>45993</v>
      </c>
      <c r="B380" s="16">
        <v>45993</v>
      </c>
      <c r="C380" s="17" t="s">
        <v>382</v>
      </c>
      <c r="D380" s="18" t="s">
        <v>768</v>
      </c>
      <c r="E380" s="19" t="s">
        <v>769</v>
      </c>
      <c r="F380" s="50">
        <v>212.4</v>
      </c>
      <c r="G380" s="21">
        <v>4</v>
      </c>
      <c r="H380" s="25">
        <f t="shared" si="9"/>
        <v>849.6</v>
      </c>
      <c r="I380" s="50">
        <v>212.4</v>
      </c>
      <c r="J380" s="22">
        <v>4</v>
      </c>
      <c r="K380" s="20">
        <f t="shared" si="21"/>
        <v>849.6</v>
      </c>
      <c r="L380" s="24">
        <v>4</v>
      </c>
      <c r="M380" s="48">
        <v>212.4</v>
      </c>
      <c r="N380" s="26">
        <f t="shared" si="15"/>
        <v>849.6</v>
      </c>
    </row>
    <row r="381" spans="1:14" s="27" customFormat="1" ht="15.6" x14ac:dyDescent="0.3">
      <c r="A381" s="16">
        <v>45993</v>
      </c>
      <c r="B381" s="16">
        <v>45993</v>
      </c>
      <c r="C381" s="17" t="s">
        <v>382</v>
      </c>
      <c r="D381" s="18" t="s">
        <v>770</v>
      </c>
      <c r="E381" s="19" t="s">
        <v>771</v>
      </c>
      <c r="F381" s="50">
        <v>477.9</v>
      </c>
      <c r="G381" s="21">
        <v>2</v>
      </c>
      <c r="H381" s="25">
        <f t="shared" si="9"/>
        <v>955.8</v>
      </c>
      <c r="I381" s="50">
        <v>477.9</v>
      </c>
      <c r="J381" s="22">
        <v>2</v>
      </c>
      <c r="K381" s="20">
        <f t="shared" si="21"/>
        <v>955.8</v>
      </c>
      <c r="L381" s="24">
        <v>2</v>
      </c>
      <c r="M381" s="48">
        <v>477.9</v>
      </c>
      <c r="N381" s="26">
        <f t="shared" si="15"/>
        <v>955.8</v>
      </c>
    </row>
    <row r="382" spans="1:14" s="27" customFormat="1" ht="15.6" x14ac:dyDescent="0.3">
      <c r="A382" s="16">
        <v>45993</v>
      </c>
      <c r="B382" s="16">
        <v>45993</v>
      </c>
      <c r="C382" s="17" t="s">
        <v>719</v>
      </c>
      <c r="D382" s="18" t="s">
        <v>772</v>
      </c>
      <c r="E382" s="19" t="s">
        <v>773</v>
      </c>
      <c r="F382" s="50">
        <v>6536.02</v>
      </c>
      <c r="G382" s="21">
        <v>1</v>
      </c>
      <c r="H382" s="25">
        <f t="shared" si="9"/>
        <v>6536.02</v>
      </c>
      <c r="I382" s="50">
        <v>6536.02</v>
      </c>
      <c r="J382" s="22">
        <v>1</v>
      </c>
      <c r="K382" s="20">
        <f t="shared" si="21"/>
        <v>6536.02</v>
      </c>
      <c r="L382" s="24">
        <v>0</v>
      </c>
      <c r="M382" s="48">
        <v>6536.02</v>
      </c>
      <c r="N382" s="26">
        <f t="shared" si="15"/>
        <v>0</v>
      </c>
    </row>
    <row r="383" spans="1:14" s="27" customFormat="1" ht="15.6" x14ac:dyDescent="0.3">
      <c r="A383" s="51">
        <v>45993</v>
      </c>
      <c r="B383" s="51">
        <v>45993</v>
      </c>
      <c r="C383" s="52" t="s">
        <v>382</v>
      </c>
      <c r="D383" s="18" t="s">
        <v>774</v>
      </c>
      <c r="E383" s="19" t="s">
        <v>775</v>
      </c>
      <c r="F383" s="50">
        <v>2909.88</v>
      </c>
      <c r="G383" s="21">
        <v>0</v>
      </c>
      <c r="H383" s="25">
        <f t="shared" si="9"/>
        <v>0</v>
      </c>
      <c r="I383" s="50">
        <v>2909.88</v>
      </c>
      <c r="J383" s="28">
        <v>0</v>
      </c>
      <c r="K383" s="25"/>
      <c r="L383" s="24">
        <v>0</v>
      </c>
      <c r="M383" s="48">
        <v>2909.88</v>
      </c>
      <c r="N383" s="26">
        <f t="shared" si="15"/>
        <v>0</v>
      </c>
    </row>
    <row r="384" spans="1:14" s="27" customFormat="1" ht="15.6" x14ac:dyDescent="0.3">
      <c r="A384" s="16">
        <v>45993</v>
      </c>
      <c r="B384" s="16">
        <v>45993</v>
      </c>
      <c r="C384" s="17" t="s">
        <v>719</v>
      </c>
      <c r="D384" s="18" t="s">
        <v>776</v>
      </c>
      <c r="E384" s="19" t="s">
        <v>777</v>
      </c>
      <c r="F384" s="50">
        <v>1557.6</v>
      </c>
      <c r="G384" s="21">
        <v>1</v>
      </c>
      <c r="H384" s="25">
        <f t="shared" si="9"/>
        <v>1557.6</v>
      </c>
      <c r="I384" s="50">
        <v>1557.6</v>
      </c>
      <c r="J384" s="22">
        <v>1</v>
      </c>
      <c r="K384" s="20">
        <f t="shared" ref="K384:K394" si="22">I384*J384</f>
        <v>1557.6</v>
      </c>
      <c r="L384" s="24">
        <v>1</v>
      </c>
      <c r="M384" s="48">
        <v>1557.6</v>
      </c>
      <c r="N384" s="26">
        <f t="shared" si="15"/>
        <v>1557.6</v>
      </c>
    </row>
    <row r="385" spans="1:14" s="27" customFormat="1" ht="15.6" x14ac:dyDescent="0.3">
      <c r="A385" s="16">
        <v>46099</v>
      </c>
      <c r="B385" s="16">
        <v>46099</v>
      </c>
      <c r="C385" s="17" t="s">
        <v>30</v>
      </c>
      <c r="D385" s="18" t="s">
        <v>778</v>
      </c>
      <c r="E385" s="19" t="s">
        <v>779</v>
      </c>
      <c r="F385" s="50">
        <v>11.5</v>
      </c>
      <c r="G385" s="21">
        <v>340</v>
      </c>
      <c r="H385" s="25">
        <f t="shared" si="9"/>
        <v>3910</v>
      </c>
      <c r="I385" s="50">
        <v>11.5</v>
      </c>
      <c r="J385" s="22">
        <v>220</v>
      </c>
      <c r="K385" s="20">
        <f t="shared" si="22"/>
        <v>2530</v>
      </c>
      <c r="L385" s="24">
        <v>680</v>
      </c>
      <c r="M385" s="48">
        <v>11.326389000000001</v>
      </c>
      <c r="N385" s="26">
        <f t="shared" si="15"/>
        <v>7701.9445200000009</v>
      </c>
    </row>
    <row r="386" spans="1:14" s="27" customFormat="1" ht="15.6" x14ac:dyDescent="0.3">
      <c r="A386" s="16">
        <v>46070</v>
      </c>
      <c r="B386" s="16">
        <v>46070</v>
      </c>
      <c r="C386" s="17" t="s">
        <v>634</v>
      </c>
      <c r="D386" s="18" t="s">
        <v>780</v>
      </c>
      <c r="E386" s="19" t="s">
        <v>781</v>
      </c>
      <c r="F386" s="50"/>
      <c r="G386" s="21"/>
      <c r="H386" s="25"/>
      <c r="I386" s="50">
        <v>493.24</v>
      </c>
      <c r="J386" s="22">
        <v>100</v>
      </c>
      <c r="K386" s="20">
        <f t="shared" si="22"/>
        <v>49324</v>
      </c>
      <c r="L386" s="24">
        <v>0</v>
      </c>
      <c r="M386" s="48">
        <v>493.24</v>
      </c>
      <c r="N386" s="26">
        <f t="shared" si="15"/>
        <v>0</v>
      </c>
    </row>
    <row r="387" spans="1:14" s="27" customFormat="1" ht="15.6" x14ac:dyDescent="0.3">
      <c r="A387" s="16">
        <v>46070</v>
      </c>
      <c r="B387" s="16">
        <v>46070</v>
      </c>
      <c r="C387" s="17" t="s">
        <v>634</v>
      </c>
      <c r="D387" s="18" t="s">
        <v>782</v>
      </c>
      <c r="E387" s="19" t="s">
        <v>783</v>
      </c>
      <c r="F387" s="50"/>
      <c r="G387" s="21"/>
      <c r="H387" s="25"/>
      <c r="I387" s="50">
        <v>493.24</v>
      </c>
      <c r="J387" s="22">
        <v>50</v>
      </c>
      <c r="K387" s="20">
        <f t="shared" si="22"/>
        <v>24662</v>
      </c>
      <c r="L387" s="24">
        <v>0</v>
      </c>
      <c r="M387" s="48">
        <v>493.24</v>
      </c>
      <c r="N387" s="26">
        <f t="shared" si="15"/>
        <v>0</v>
      </c>
    </row>
    <row r="388" spans="1:14" s="27" customFormat="1" ht="15.6" x14ac:dyDescent="0.3">
      <c r="A388" s="16">
        <v>46070</v>
      </c>
      <c r="B388" s="16">
        <v>46070</v>
      </c>
      <c r="C388" s="17" t="s">
        <v>634</v>
      </c>
      <c r="D388" s="18" t="s">
        <v>784</v>
      </c>
      <c r="E388" s="19" t="s">
        <v>785</v>
      </c>
      <c r="F388" s="50"/>
      <c r="G388" s="21"/>
      <c r="H388" s="25"/>
      <c r="I388" s="50">
        <v>682.04</v>
      </c>
      <c r="J388" s="22">
        <v>150</v>
      </c>
      <c r="K388" s="20">
        <f t="shared" si="22"/>
        <v>102306</v>
      </c>
      <c r="L388" s="24">
        <v>0</v>
      </c>
      <c r="M388" s="48">
        <v>682.04</v>
      </c>
      <c r="N388" s="26">
        <f t="shared" si="15"/>
        <v>0</v>
      </c>
    </row>
    <row r="389" spans="1:14" s="27" customFormat="1" ht="15.6" x14ac:dyDescent="0.3">
      <c r="A389" s="16">
        <v>46070</v>
      </c>
      <c r="B389" s="16">
        <v>46070</v>
      </c>
      <c r="C389" s="17" t="s">
        <v>634</v>
      </c>
      <c r="D389" s="18" t="s">
        <v>786</v>
      </c>
      <c r="E389" s="19" t="s">
        <v>787</v>
      </c>
      <c r="F389" s="50"/>
      <c r="G389" s="21"/>
      <c r="H389" s="25"/>
      <c r="I389" s="50">
        <v>682.04</v>
      </c>
      <c r="J389" s="22">
        <v>20</v>
      </c>
      <c r="K389" s="20">
        <f t="shared" si="22"/>
        <v>13640.8</v>
      </c>
      <c r="L389" s="24">
        <v>0</v>
      </c>
      <c r="M389" s="48">
        <v>682.04</v>
      </c>
      <c r="N389" s="26">
        <f t="shared" si="15"/>
        <v>0</v>
      </c>
    </row>
    <row r="390" spans="1:14" s="27" customFormat="1" ht="15.6" x14ac:dyDescent="0.3">
      <c r="A390" s="16">
        <v>46100</v>
      </c>
      <c r="B390" s="16">
        <v>46100</v>
      </c>
      <c r="C390" s="17" t="s">
        <v>33</v>
      </c>
      <c r="D390" s="18" t="s">
        <v>788</v>
      </c>
      <c r="E390" s="19" t="s">
        <v>789</v>
      </c>
      <c r="F390" s="50"/>
      <c r="G390" s="21"/>
      <c r="H390" s="25"/>
      <c r="I390" s="50"/>
      <c r="J390" s="28"/>
      <c r="K390" s="20">
        <f t="shared" si="22"/>
        <v>0</v>
      </c>
      <c r="L390" s="24">
        <v>12</v>
      </c>
      <c r="M390" s="48">
        <v>24.583300000000001</v>
      </c>
      <c r="N390" s="26">
        <f t="shared" si="15"/>
        <v>294.99959999999999</v>
      </c>
    </row>
    <row r="391" spans="1:14" s="27" customFormat="1" ht="15.6" x14ac:dyDescent="0.3">
      <c r="A391" s="16">
        <v>46100</v>
      </c>
      <c r="B391" s="16">
        <v>46100</v>
      </c>
      <c r="C391" s="17" t="s">
        <v>33</v>
      </c>
      <c r="D391" s="18" t="s">
        <v>790</v>
      </c>
      <c r="E391" s="19" t="s">
        <v>791</v>
      </c>
      <c r="F391" s="50"/>
      <c r="G391" s="21"/>
      <c r="H391" s="25"/>
      <c r="I391" s="50"/>
      <c r="J391" s="28"/>
      <c r="K391" s="20">
        <f t="shared" si="22"/>
        <v>0</v>
      </c>
      <c r="L391" s="24">
        <v>12</v>
      </c>
      <c r="M391" s="48">
        <v>24.583300000000001</v>
      </c>
      <c r="N391" s="26">
        <f t="shared" si="15"/>
        <v>294.99959999999999</v>
      </c>
    </row>
    <row r="392" spans="1:14" s="27" customFormat="1" ht="15.6" x14ac:dyDescent="0.3">
      <c r="A392" s="16">
        <v>46100</v>
      </c>
      <c r="B392" s="16">
        <v>46100</v>
      </c>
      <c r="C392" s="17" t="s">
        <v>33</v>
      </c>
      <c r="D392" s="18" t="s">
        <v>792</v>
      </c>
      <c r="E392" s="19" t="s">
        <v>793</v>
      </c>
      <c r="F392" s="50"/>
      <c r="G392" s="21"/>
      <c r="H392" s="25"/>
      <c r="I392" s="50"/>
      <c r="J392" s="28"/>
      <c r="K392" s="20">
        <f t="shared" si="22"/>
        <v>0</v>
      </c>
      <c r="L392" s="24">
        <v>12</v>
      </c>
      <c r="M392" s="48">
        <v>24.583300000000001</v>
      </c>
      <c r="N392" s="26">
        <f t="shared" si="15"/>
        <v>294.99959999999999</v>
      </c>
    </row>
    <row r="393" spans="1:14" s="27" customFormat="1" ht="15.6" x14ac:dyDescent="0.3">
      <c r="A393" s="16"/>
      <c r="B393" s="16"/>
      <c r="C393" s="17"/>
      <c r="D393" s="18"/>
      <c r="E393" s="19"/>
      <c r="F393" s="50"/>
      <c r="G393" s="21"/>
      <c r="H393" s="25"/>
      <c r="I393" s="50"/>
      <c r="J393" s="28"/>
      <c r="K393" s="20">
        <f t="shared" si="22"/>
        <v>0</v>
      </c>
      <c r="L393" s="24"/>
      <c r="M393" s="48"/>
      <c r="N393" s="26">
        <f t="shared" ref="N393:N394" si="23">+L393*M393</f>
        <v>0</v>
      </c>
    </row>
    <row r="394" spans="1:14" s="27" customFormat="1" x14ac:dyDescent="0.3">
      <c r="A394" s="53"/>
      <c r="B394" s="53"/>
      <c r="C394" s="54"/>
      <c r="D394" s="55"/>
      <c r="E394" s="56"/>
      <c r="F394" s="50"/>
      <c r="G394" s="57"/>
      <c r="H394" s="25">
        <f t="shared" si="9"/>
        <v>0</v>
      </c>
      <c r="I394" s="50"/>
      <c r="J394" s="28"/>
      <c r="K394" s="20">
        <f t="shared" si="22"/>
        <v>0</v>
      </c>
      <c r="L394" s="24"/>
      <c r="M394" s="48"/>
      <c r="N394" s="26">
        <f t="shared" si="23"/>
        <v>0</v>
      </c>
    </row>
    <row r="395" spans="1:14" ht="18.600000000000001" thickBot="1" x14ac:dyDescent="0.35">
      <c r="A395" s="58" t="s">
        <v>794</v>
      </c>
      <c r="B395" s="59"/>
      <c r="C395" s="59"/>
      <c r="D395" s="59"/>
      <c r="E395" s="59"/>
      <c r="F395" s="60"/>
      <c r="G395" s="61"/>
      <c r="H395" s="62">
        <f>SUM(H13:H394)</f>
        <v>879673.23758795625</v>
      </c>
      <c r="I395" s="62"/>
      <c r="J395" s="62"/>
      <c r="K395" s="63">
        <f>SUM(K13:K394)</f>
        <v>1081396.9205249567</v>
      </c>
      <c r="L395" s="64"/>
      <c r="M395" s="64"/>
      <c r="N395" s="65">
        <f>SUM(N13:N394)</f>
        <v>950832.23214295635</v>
      </c>
    </row>
    <row r="396" spans="1:14" ht="15.6" x14ac:dyDescent="0.3">
      <c r="A396" s="66"/>
      <c r="B396" s="66"/>
      <c r="C396" s="66"/>
      <c r="D396" s="67"/>
      <c r="E396" s="66"/>
      <c r="F396" s="66"/>
      <c r="G396" s="68"/>
      <c r="H396" s="66"/>
      <c r="I396" s="66"/>
      <c r="J396" s="66"/>
      <c r="K396" s="66"/>
      <c r="L396" s="66"/>
      <c r="M396" s="66"/>
    </row>
    <row r="397" spans="1:14" hidden="1" x14ac:dyDescent="0.3">
      <c r="A397" s="66"/>
      <c r="B397" s="66"/>
      <c r="C397" s="66"/>
      <c r="D397" s="67"/>
      <c r="E397" s="66"/>
      <c r="F397" s="66"/>
      <c r="G397" s="66"/>
      <c r="H397" s="66"/>
      <c r="I397" s="66"/>
      <c r="J397" s="66"/>
      <c r="K397" s="66"/>
      <c r="L397" s="66"/>
      <c r="M397" s="66"/>
    </row>
    <row r="398" spans="1:14" hidden="1" x14ac:dyDescent="0.3">
      <c r="A398" s="66"/>
      <c r="B398" s="66"/>
      <c r="C398" s="66"/>
      <c r="D398" s="67"/>
      <c r="E398" s="66"/>
      <c r="F398" s="66"/>
      <c r="G398" s="66"/>
      <c r="H398" s="66"/>
      <c r="I398" s="66"/>
      <c r="J398" s="66"/>
      <c r="K398" s="66"/>
      <c r="L398" s="66"/>
      <c r="M398" s="66"/>
    </row>
    <row r="399" spans="1:14" hidden="1" x14ac:dyDescent="0.3">
      <c r="A399" s="66"/>
      <c r="B399" s="66"/>
      <c r="C399" s="66"/>
      <c r="D399" s="67"/>
      <c r="E399" s="66"/>
      <c r="F399" s="66"/>
      <c r="G399" s="66"/>
      <c r="H399" s="66"/>
      <c r="I399" s="66"/>
      <c r="J399" s="66"/>
      <c r="K399" s="66"/>
      <c r="L399" s="66"/>
      <c r="M399" s="66"/>
    </row>
    <row r="400" spans="1:14" hidden="1" x14ac:dyDescent="0.3">
      <c r="A400" s="66"/>
      <c r="B400" s="66"/>
      <c r="C400" s="66"/>
      <c r="D400" s="67"/>
      <c r="E400" s="66"/>
      <c r="F400" s="66"/>
      <c r="G400" s="66"/>
      <c r="H400" s="66"/>
      <c r="I400" s="66"/>
      <c r="J400" s="66"/>
      <c r="K400" s="66"/>
      <c r="L400" s="66"/>
      <c r="M400" s="66"/>
    </row>
    <row r="401" spans="1:15" hidden="1" x14ac:dyDescent="0.3">
      <c r="A401" s="69"/>
      <c r="B401" s="69"/>
      <c r="C401" s="69"/>
      <c r="D401" s="70"/>
      <c r="E401" s="69"/>
      <c r="F401" s="69"/>
      <c r="G401" s="71"/>
      <c r="H401" s="69"/>
      <c r="I401" s="69"/>
      <c r="J401" s="69"/>
      <c r="K401" s="69"/>
      <c r="L401" s="69"/>
      <c r="M401" s="69"/>
    </row>
    <row r="402" spans="1:15" ht="88.5" customHeight="1" x14ac:dyDescent="0.4">
      <c r="E402" s="73"/>
      <c r="G402" s="69"/>
    </row>
    <row r="403" spans="1:15" ht="24.75" customHeight="1" x14ac:dyDescent="0.4">
      <c r="A403" s="73"/>
      <c r="B403" s="73"/>
      <c r="C403" s="73"/>
      <c r="D403" s="74"/>
      <c r="E403" s="75"/>
      <c r="F403" s="76"/>
      <c r="H403" s="73"/>
      <c r="I403" s="73"/>
      <c r="J403" s="73"/>
      <c r="K403" s="73"/>
      <c r="L403" s="73"/>
      <c r="M403" s="73"/>
    </row>
    <row r="404" spans="1:15" ht="19.8" x14ac:dyDescent="0.4">
      <c r="A404" s="73" t="s">
        <v>795</v>
      </c>
      <c r="B404" s="73"/>
      <c r="C404" s="73"/>
      <c r="D404" s="73"/>
      <c r="E404" s="77" t="s">
        <v>796</v>
      </c>
      <c r="F404" s="78" t="s">
        <v>797</v>
      </c>
      <c r="G404" s="78"/>
      <c r="H404" s="78"/>
      <c r="I404" s="73"/>
      <c r="J404" s="73"/>
      <c r="K404" s="73"/>
      <c r="L404" s="73"/>
      <c r="M404" s="73"/>
      <c r="N404" s="73"/>
    </row>
    <row r="405" spans="1:15" ht="19.8" x14ac:dyDescent="0.4">
      <c r="A405" s="79" t="s">
        <v>798</v>
      </c>
      <c r="B405" s="79"/>
      <c r="C405" s="79"/>
      <c r="D405" s="80"/>
      <c r="E405" s="76" t="s">
        <v>799</v>
      </c>
      <c r="F405" s="81" t="s">
        <v>800</v>
      </c>
      <c r="G405" s="81"/>
      <c r="H405" s="81"/>
      <c r="I405" s="82"/>
      <c r="J405" s="82"/>
      <c r="K405" s="82"/>
      <c r="L405" s="82"/>
      <c r="M405" s="82"/>
      <c r="N405" s="82"/>
      <c r="O405" s="82"/>
    </row>
    <row r="406" spans="1:15" ht="19.8" x14ac:dyDescent="0.4">
      <c r="A406" s="82"/>
      <c r="B406" s="83" t="s">
        <v>801</v>
      </c>
      <c r="C406" s="83"/>
      <c r="D406" s="82"/>
      <c r="E406" s="76" t="s">
        <v>802</v>
      </c>
      <c r="F406" s="81" t="s">
        <v>803</v>
      </c>
      <c r="G406" s="81"/>
      <c r="H406" s="81"/>
      <c r="I406" s="82"/>
      <c r="J406" s="82"/>
      <c r="K406" s="82"/>
      <c r="L406" s="84"/>
      <c r="M406" s="84"/>
      <c r="N406" s="85"/>
    </row>
    <row r="407" spans="1:15" ht="19.8" x14ac:dyDescent="0.3">
      <c r="G407" s="86"/>
    </row>
    <row r="411" spans="1:15" ht="19.8" x14ac:dyDescent="0.4">
      <c r="E411" s="77"/>
    </row>
    <row r="412" spans="1:15" ht="19.8" x14ac:dyDescent="0.4">
      <c r="E412" s="76"/>
    </row>
    <row r="413" spans="1:15" ht="19.8" x14ac:dyDescent="0.4">
      <c r="E413" s="76"/>
    </row>
  </sheetData>
  <autoFilter ref="A12:N395" xr:uid="{00000000-0009-0000-0000-000001000000}"/>
  <mergeCells count="10">
    <mergeCell ref="A405:C405"/>
    <mergeCell ref="F405:H405"/>
    <mergeCell ref="B406:C406"/>
    <mergeCell ref="F406:H406"/>
    <mergeCell ref="A7:N7"/>
    <mergeCell ref="A8:H8"/>
    <mergeCell ref="A9:N9"/>
    <mergeCell ref="A10:N10"/>
    <mergeCell ref="A395:F395"/>
    <mergeCell ref="F404:H404"/>
  </mergeCells>
  <printOptions horizontalCentered="1"/>
  <pageMargins left="0.23622047244094491" right="0.23622047244094491" top="0.74803149606299213" bottom="0.74803149606299213" header="0.31496062992125984" footer="0.31496062992125984"/>
  <pageSetup scale="37" fitToWidth="0" fitToHeight="0" orientation="portrait" r:id="rId1"/>
  <rowBreaks count="3" manualBreakCount="3">
    <brk id="120" max="13" man="1"/>
    <brk id="240" max="13" man="1"/>
    <brk id="34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ENERO-MARZO</vt:lpstr>
      <vt:lpstr>'Inventario almacen 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2026-05-19T15:31:31Z</dcterms:created>
  <dcterms:modified xsi:type="dcterms:W3CDTF">2026-05-19T15:32:05Z</dcterms:modified>
</cp:coreProperties>
</file>