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rodriguez\Desktop\"/>
    </mc:Choice>
  </mc:AlternateContent>
  <xr:revisionPtr revIDLastSave="0" documentId="8_{89503ACD-4A53-4643-9DAF-DE463753A51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nero-2026" sheetId="1" r:id="rId1"/>
    <sheet name="Febrero 2026" sheetId="2" r:id="rId2"/>
    <sheet name="Marzo 2026" sheetId="3" r:id="rId3"/>
  </sheets>
  <externalReferences>
    <externalReference r:id="rId4"/>
  </externalReferences>
  <definedNames>
    <definedName name="_Hlk209686683" localSheetId="0">'Enero-2026'!#REF!</definedName>
    <definedName name="_Hlk216095825" localSheetId="0">'Enero-2026'!$C$72</definedName>
    <definedName name="_xlnm.Print_Area" localSheetId="0">'Enero-2026'!$A$1:$J$78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H101" i="2"/>
  <c r="H103" i="2" s="1"/>
  <c r="F98" i="2"/>
  <c r="F96" i="2"/>
  <c r="F94" i="2"/>
  <c r="F93" i="2"/>
  <c r="F100" i="2" s="1"/>
  <c r="F83" i="2"/>
  <c r="F101" i="2" l="1"/>
  <c r="F102" i="2" s="1"/>
  <c r="G76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<sst xmlns="http://schemas.openxmlformats.org/spreadsheetml/2006/main" count="1793" uniqueCount="767">
  <si>
    <t xml:space="preserve">                                                                                                                       Relación de Solicitudes de Exoneraciones 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</si>
  <si>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</si>
  <si>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</si>
  <si>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</si>
  <si>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>Producto o servicio</t>
  </si>
  <si>
    <t>No. De Oficio</t>
  </si>
  <si>
    <t>Fecha</t>
  </si>
  <si>
    <t xml:space="preserve"> Declaración de Aduana</t>
  </si>
  <si>
    <t>Sacrificio Fiscal RD$</t>
  </si>
  <si>
    <t>No. de la E.P.</t>
  </si>
  <si>
    <t xml:space="preserve">Autorización Ad. CNZFE </t>
  </si>
  <si>
    <t xml:space="preserve">Autorizado por </t>
  </si>
  <si>
    <t xml:space="preserve">No Aplica </t>
  </si>
  <si>
    <t>No Aplica</t>
  </si>
  <si>
    <t xml:space="preserve">Erodis Diaz Diaz </t>
  </si>
  <si>
    <t>Total</t>
  </si>
  <si>
    <t xml:space="preserve">COMPRA LOCAL </t>
  </si>
  <si>
    <t>Grupo Banamiel, S.A.S.</t>
  </si>
  <si>
    <t>North West Industries, S.R.L.</t>
  </si>
  <si>
    <t>Empresas Beller, S.R.L.</t>
  </si>
  <si>
    <t>Yellow Days Corporation, S.R.L.</t>
  </si>
  <si>
    <t xml:space="preserve">Partes Y Piezas Para Fabricar Motocicletas. </t>
  </si>
  <si>
    <t>Antelo Dominicana, S.R.L.</t>
  </si>
  <si>
    <t xml:space="preserve">Preparaciones Alimentarias Base De Leche Melkweg Entera. </t>
  </si>
  <si>
    <t>Ramon Baez Rodriguez Hijos &amp; Asociados Industrial, S.R.L.</t>
  </si>
  <si>
    <t>Parque Industrial Fronterizo (Painfront) S.R.L.</t>
  </si>
  <si>
    <t xml:space="preserve">Pet Preform. </t>
  </si>
  <si>
    <t>Everlast Doors Industries, S.R.L</t>
  </si>
  <si>
    <t>Antillian Foods, Inc.</t>
  </si>
  <si>
    <t xml:space="preserve">Cables Electricos. </t>
  </si>
  <si>
    <t xml:space="preserve">NO USADO </t>
  </si>
  <si>
    <t xml:space="preserve">                                                                                                              Correspondientes al Mes de Enero del Año 2026                                         </t>
  </si>
  <si>
    <t xml:space="preserve">Bandejas Plásticas Para El Empaque De Bananos-6480. </t>
  </si>
  <si>
    <t>001-26</t>
  </si>
  <si>
    <t>002-26</t>
  </si>
  <si>
    <t>003-26</t>
  </si>
  <si>
    <t>004-26</t>
  </si>
  <si>
    <t>005-26</t>
  </si>
  <si>
    <t>006-26</t>
  </si>
  <si>
    <t>007-26</t>
  </si>
  <si>
    <t>008-26</t>
  </si>
  <si>
    <t>009-26</t>
  </si>
  <si>
    <t>010-26</t>
  </si>
  <si>
    <t>011-26</t>
  </si>
  <si>
    <t>012-26</t>
  </si>
  <si>
    <t>013-26</t>
  </si>
  <si>
    <t>014-26</t>
  </si>
  <si>
    <t>015-26</t>
  </si>
  <si>
    <t>016-26</t>
  </si>
  <si>
    <t>017-26</t>
  </si>
  <si>
    <t>018-26</t>
  </si>
  <si>
    <t>019-26</t>
  </si>
  <si>
    <t>020-26</t>
  </si>
  <si>
    <t>021-26</t>
  </si>
  <si>
    <t>022-26</t>
  </si>
  <si>
    <t>023-26</t>
  </si>
  <si>
    <t>024-26</t>
  </si>
  <si>
    <t>025-26</t>
  </si>
  <si>
    <t>026-26</t>
  </si>
  <si>
    <t>027-26</t>
  </si>
  <si>
    <t>028-26</t>
  </si>
  <si>
    <t>029-26</t>
  </si>
  <si>
    <t>030-26</t>
  </si>
  <si>
    <t>031-26</t>
  </si>
  <si>
    <t>032-26</t>
  </si>
  <si>
    <t>033-26</t>
  </si>
  <si>
    <t>034-26</t>
  </si>
  <si>
    <t>035-26</t>
  </si>
  <si>
    <t>036-26</t>
  </si>
  <si>
    <t>037-26</t>
  </si>
  <si>
    <t>038-26</t>
  </si>
  <si>
    <t>039-26</t>
  </si>
  <si>
    <t>040-26</t>
  </si>
  <si>
    <t>041-26</t>
  </si>
  <si>
    <t>042-26</t>
  </si>
  <si>
    <t>043-26</t>
  </si>
  <si>
    <t>044-26</t>
  </si>
  <si>
    <t>045-26</t>
  </si>
  <si>
    <t>046-26</t>
  </si>
  <si>
    <t>047-26</t>
  </si>
  <si>
    <t>048-26</t>
  </si>
  <si>
    <t>049-26</t>
  </si>
  <si>
    <t>050-26</t>
  </si>
  <si>
    <t>051-26</t>
  </si>
  <si>
    <t>052-26</t>
  </si>
  <si>
    <t>053-26</t>
  </si>
  <si>
    <t>054-26</t>
  </si>
  <si>
    <t>055-26</t>
  </si>
  <si>
    <t>056-26</t>
  </si>
  <si>
    <t>057-26</t>
  </si>
  <si>
    <t>058-26</t>
  </si>
  <si>
    <t>059-26</t>
  </si>
  <si>
    <t>060-26</t>
  </si>
  <si>
    <t>061-26</t>
  </si>
  <si>
    <t>062-26</t>
  </si>
  <si>
    <t>063-26</t>
  </si>
  <si>
    <t>064-26</t>
  </si>
  <si>
    <t>065-26</t>
  </si>
  <si>
    <t>068-26</t>
  </si>
  <si>
    <t>069-26</t>
  </si>
  <si>
    <t>070-26</t>
  </si>
  <si>
    <t>071-26</t>
  </si>
  <si>
    <t>10110-IC01-2512-00001F</t>
  </si>
  <si>
    <t>Bandejas Plasticas Para El Empaque De Bananos.</t>
  </si>
  <si>
    <t>10110-IC01-2512-000020</t>
  </si>
  <si>
    <t xml:space="preserve">Capital Holding, S.R.L. </t>
  </si>
  <si>
    <t xml:space="preserve">Polietileno De Alta Densidad Marlex Trb-115. </t>
  </si>
  <si>
    <t>10150-IC01-2512-00428A</t>
  </si>
  <si>
    <t xml:space="preserve">Bobinas De Acero Galvanizada De 0.25 X 1220 Az80 Y De 0.19 X 914 Z40 Total (110 Bobinas). </t>
  </si>
  <si>
    <t xml:space="preserve">10030-IC01-2512-004A3C </t>
  </si>
  <si>
    <t>Inversiones Akb, S.R.L</t>
  </si>
  <si>
    <t>10030-IC01-2512-004B9C</t>
  </si>
  <si>
    <t xml:space="preserve">Clavos De Acero De 2”, 2.5” Y De 3”. </t>
  </si>
  <si>
    <t>Embalajes Del Noroeste Embanor, S.R.L.</t>
  </si>
  <si>
    <t>Madera De Pino Aserrada.</t>
  </si>
  <si>
    <t xml:space="preserve">10150-IC01-2601-00052E </t>
  </si>
  <si>
    <t>Estrella Manufacturing Em, S.R.L.</t>
  </si>
  <si>
    <t>Maquina De Moldeo Por Soplado, Maquina Soldadora Automatica Y Componentes Para La Fabricacion De Bocinas Y Celulares.</t>
  </si>
  <si>
    <t>10150-IC01-2512-004254</t>
  </si>
  <si>
    <t xml:space="preserve">Paletas Punto Negro 41,5 x 47. </t>
  </si>
  <si>
    <t>Energia 2000, S.A.</t>
  </si>
  <si>
    <t>PAGOS AL EXTERIOR</t>
  </si>
  <si>
    <t xml:space="preserve">RECHAZADO </t>
  </si>
  <si>
    <t xml:space="preserve">Fundas Impresas Para Empaque Y Proteccion De Bananos Fbw 9.75 X 14.5. </t>
  </si>
  <si>
    <t>10000-IC01-2601-00001A</t>
  </si>
  <si>
    <t>CER-0126-2210476</t>
  </si>
  <si>
    <t xml:space="preserve">Hidroxido Amonico Desinfectante Para Limpieza Y Inhibidor De Corrosion Para Circuitos Cerrado De Enfriamiento. </t>
  </si>
  <si>
    <t xml:space="preserve">Materiales Electricos Y Equipos De Proteccion Varios. </t>
  </si>
  <si>
    <t>20050-IC01-2511-0059AF</t>
  </si>
  <si>
    <t xml:space="preserve">Transmision De Temperatura Y Parte De Medidor. </t>
  </si>
  <si>
    <t>20050-IC01-2512-005B94</t>
  </si>
  <si>
    <t>Valvulas Neumaticas.</t>
  </si>
  <si>
    <t xml:space="preserve">20050-IC01-2512-005F68 </t>
  </si>
  <si>
    <t xml:space="preserve"> Resina De Baja Densidad Pp 5281k.</t>
  </si>
  <si>
    <t>10150-IC01-2601-0005AE</t>
  </si>
  <si>
    <t xml:space="preserve">North West Industries, S.R.L. </t>
  </si>
  <si>
    <t xml:space="preserve">Bobinas De Acero Galvanizadas (30 Bobinas). </t>
  </si>
  <si>
    <t xml:space="preserve">10030-IC01-2601-0008EF </t>
  </si>
  <si>
    <t xml:space="preserve">Paneles Y Cornisa O Esquinero De Pvc. </t>
  </si>
  <si>
    <t xml:space="preserve">10150-IC01-2601-0013F1 </t>
  </si>
  <si>
    <t>Laminados De Acero Galvanizado De 0.19 Mm X 914, 0.20 Mm X 914 Y 0.27 Mm X 914 Total (122 Bobinas).</t>
  </si>
  <si>
    <t xml:space="preserve">Consorcio Manzanillo Energy, S.A. </t>
  </si>
  <si>
    <t xml:space="preserve">Arandelas Y Tuercas. </t>
  </si>
  <si>
    <t xml:space="preserve">20050-IC01-2511-004260 </t>
  </si>
  <si>
    <t>10150-IC01-2601-001613</t>
  </si>
  <si>
    <t xml:space="preserve">Madera De Pino Aserrada (232.46 M3) 140 Bobinas. </t>
  </si>
  <si>
    <t xml:space="preserve">10030-IC01-2601-000ABA </t>
  </si>
  <si>
    <t xml:space="preserve">Bobinas De Acero Galvanizadas De 32 Mm Y 10 Mm, Impeder Fte-0669 230 Flujo Continuo Y Scarfing Insert Snmx25-22r100. </t>
  </si>
  <si>
    <t xml:space="preserve">20050-IC01-2601-000A86 </t>
  </si>
  <si>
    <t>Embalajes Del Noroeste, S.R.L.</t>
  </si>
  <si>
    <t xml:space="preserve">Kit De Pallet Punto Negro 47” X    41.50”X, Kit De Pallet Punto Amarillo 48” X 39.39” X. </t>
  </si>
  <si>
    <t xml:space="preserve">Cable Stp Categoria 6 Cable Blindado De Baja Capacitancia Tension Nominal 300v. </t>
  </si>
  <si>
    <t xml:space="preserve">Placas Para Control. </t>
  </si>
  <si>
    <t xml:space="preserve">20050-IC01-2601-000D7F </t>
  </si>
  <si>
    <t xml:space="preserve">Madera De Pino Aserrada (2,535.12 M3) 977 Atados. </t>
  </si>
  <si>
    <t>10030-IC01-2601-000ABA</t>
  </si>
  <si>
    <t xml:space="preserve">Madera De Pino Aserrada (717.14 M3) 346 Atados. </t>
  </si>
  <si>
    <t xml:space="preserve">Esquineros De Carton Para Proteccion De Puertas, Puertas, Tornillos De 10 X 2 3/4 Y Rollos Plasticos De 0.8 Cm Y 1.0 Cm. </t>
  </si>
  <si>
    <t>10030-IC01-2511-00429D</t>
  </si>
  <si>
    <t xml:space="preserve">Materiales Electricos, Equipos Y Accesorios Varios Para Instalaciones Electricas. </t>
  </si>
  <si>
    <t xml:space="preserve">Materiales Y Equipos De Proteccion Varios. </t>
  </si>
  <si>
    <t xml:space="preserve">10030-IC01-2511-0041BB </t>
  </si>
  <si>
    <t xml:space="preserve">Condimento Picante Para Snacks. </t>
  </si>
  <si>
    <t xml:space="preserve">10030-IC01-2601-001886 </t>
  </si>
  <si>
    <t xml:space="preserve">Aceite Vegetal De Palma (8cp) Con 200 Ppm Antioxidante Y 5 Ppm Antifoam. </t>
  </si>
  <si>
    <t xml:space="preserve">10150-IC01-2601-00168A </t>
  </si>
  <si>
    <t xml:space="preserve">10150-IC01-2601-0007D3 </t>
  </si>
  <si>
    <t xml:space="preserve">Cables Electricos Varios. </t>
  </si>
  <si>
    <t xml:space="preserve">10150-IC01-2601-000E43 </t>
  </si>
  <si>
    <t xml:space="preserve">Madera De Pino Aserrada. </t>
  </si>
  <si>
    <t xml:space="preserve">10150-IC01-2601-002189 </t>
  </si>
  <si>
    <t>Cana Group Corp.</t>
  </si>
  <si>
    <t xml:space="preserve">Sellos Para Bananos Y Banda Para Bananos. </t>
  </si>
  <si>
    <t xml:space="preserve">Laminas De Acero Q235 2.0 Mm X 900 Mm X 2280 Mm. </t>
  </si>
  <si>
    <t xml:space="preserve">10030-IC01-2601-002534 </t>
  </si>
  <si>
    <t>10030-IC01-2601-0024EF</t>
  </si>
  <si>
    <t>Perfiles De Aluminio De 21 Pies Color Negro, Blanco, Oak, Madera Oscura Y Tubos De Aluminio Color Balnco Oak Y Madera Oscura.</t>
  </si>
  <si>
    <t xml:space="preserve">10150-IC01-2601-00238E </t>
  </si>
  <si>
    <t xml:space="preserve">Componentes Para Fabricacion De Bocinas Y Celulares. </t>
  </si>
  <si>
    <t>10150-IC01-2601-002690</t>
  </si>
  <si>
    <t>Madera De Pino Aserrada (143.99 M3) 44 Atados.</t>
  </si>
  <si>
    <t>10070-IC01-2601-00008A</t>
  </si>
  <si>
    <t xml:space="preserve">Tuberias Y Accesorios De Tuberia. </t>
  </si>
  <si>
    <t>Bandejas Plasticas Para El Empaque De Bananos</t>
  </si>
  <si>
    <t xml:space="preserve">Bandejas Plasticas Para El Empaque De Bananos. </t>
  </si>
  <si>
    <t>10110-IC01-2601-000005</t>
  </si>
  <si>
    <t>10110-IC01-2512-000027</t>
  </si>
  <si>
    <t>10110-IC01-2601-000028</t>
  </si>
  <si>
    <t>10110-IC01-2601-00000D</t>
  </si>
  <si>
    <t xml:space="preserve">Fundas Para Empaque Y Proteccion De Bananos Fb 30 X 10 X 40 Y Fb 28.5 X 10 X 50. </t>
  </si>
  <si>
    <t>10000-IC01-2601-000119</t>
  </si>
  <si>
    <t xml:space="preserve">Bandejas Plasticas Para El Empaque De Bananos-6480. </t>
  </si>
  <si>
    <t>10110-IC01-2512-00000C</t>
  </si>
  <si>
    <t>10150-IC01-2601-002FAC</t>
  </si>
  <si>
    <t>Consorcio Manzanillo Energy, S.A.</t>
  </si>
  <si>
    <t xml:space="preserve">Embebidos De Turbina De Vapor. </t>
  </si>
  <si>
    <t>10150-IC01-2601-002072</t>
  </si>
  <si>
    <t xml:space="preserve">Varillas, Placas De Acero, Pernos, Y Postes De Metal. </t>
  </si>
  <si>
    <t>10150-IC01-2512-00423E</t>
  </si>
  <si>
    <t xml:space="preserve">Cables Siemens, Motor De Rotacion De Sierra, Servomotor, Accionamiento De Rotacion, Ejes Para Maquina Y Cajas De Cambios Paradar Forma Al Producto Final. </t>
  </si>
  <si>
    <t>10030-IC01-2601-0025D9</t>
  </si>
  <si>
    <t>Madera De Pino Aserrada (1,136.10 M3) 573 Atados</t>
  </si>
  <si>
    <t xml:space="preserve">Espejo Aluminado Claro De  5 Mm 330*2140 Y Vidrios Flotado De 5 Mm 3300*2140 De Color Negro Y Euro Bronce. </t>
  </si>
  <si>
    <t xml:space="preserve">10150-IC01-2601-002EA3 </t>
  </si>
  <si>
    <t>Manzanillo Gas &amp; Power S.a</t>
  </si>
  <si>
    <t xml:space="preserve">Placas De Acero, Pernos De Anclaje, Varillas Y Postes De Metal. </t>
  </si>
  <si>
    <t>10150-IC01-2512-004225</t>
  </si>
  <si>
    <t xml:space="preserve">Pernos, Varillas, Postes De Metal Y Tubos Corrugado. </t>
  </si>
  <si>
    <t>10150-IC01-2601-0009C6</t>
  </si>
  <si>
    <t xml:space="preserve">Transportador Industrial De Rodillo Para Maquina Llenadora. </t>
  </si>
  <si>
    <t>Inserto de Escurridor SNMX R80.</t>
  </si>
  <si>
    <t>Tapas Plasticas.</t>
  </si>
  <si>
    <t xml:space="preserve">10150-IC01-2601-002F8E </t>
  </si>
  <si>
    <t xml:space="preserve">Trameria De Hierro Desarmado. </t>
  </si>
  <si>
    <t>10150-IC01-2512-001FF4</t>
  </si>
  <si>
    <t xml:space="preserve">Fundas Impresas Para Empaque Y Proteccion De Bananos Fbw 9.75 X 14.38. </t>
  </si>
  <si>
    <t>10000-IC01-2601-00018A</t>
  </si>
  <si>
    <t>Manzanillo Gas &amp; Power S.A</t>
  </si>
  <si>
    <t xml:space="preserve">Adhesivo, Pernos De Ancaje, Tubos, Varillas Y Poste De Mental. </t>
  </si>
  <si>
    <t>10150-IC01-2601-000A6E</t>
  </si>
  <si>
    <t>10150-IC01-2601-00264C</t>
  </si>
  <si>
    <t>Medidores De Resistencia De Aislamiento.</t>
  </si>
  <si>
    <t>20050-IC01-2601-0013AE</t>
  </si>
  <si>
    <t>066-26</t>
  </si>
  <si>
    <t xml:space="preserve">Carboguard 893-Epoxi De Amina Cicloalifatica Y Carbothane 134 Hg. </t>
  </si>
  <si>
    <t>10030-IC01-2601-001825</t>
  </si>
  <si>
    <t xml:space="preserve">Tornillos, Terminal Cola De Pez Acero Y Reflectores De Barandilla. </t>
  </si>
  <si>
    <t>10150-IC01-2601-0037E5</t>
  </si>
  <si>
    <t xml:space="preserve">20050-IC01-2512-0051CE </t>
  </si>
  <si>
    <t xml:space="preserve">Cables De Fibras Opticas Y Cajas De Empalme Opgw. </t>
  </si>
  <si>
    <t>10150-IC01-2512-0026A7</t>
  </si>
  <si>
    <t xml:space="preserve">10150-IC01-2601-003E5 </t>
  </si>
  <si>
    <t>067-26</t>
  </si>
  <si>
    <r>
      <t>Caribbean Pallet Company, S.R.L</t>
    </r>
    <r>
      <rPr>
        <b/>
        <sz val="10"/>
        <rFont val="Times New Roman"/>
        <family val="1"/>
      </rPr>
      <t xml:space="preserve">., </t>
    </r>
  </si>
  <si>
    <r>
      <t>10150-IC01-2601-0004E4</t>
    </r>
    <r>
      <rPr>
        <b/>
        <sz val="10"/>
        <rFont val="Calibri"/>
        <family val="2"/>
      </rPr>
      <t xml:space="preserve"> </t>
    </r>
  </si>
  <si>
    <r>
      <t>10030-IC01-2512-00179F</t>
    </r>
    <r>
      <rPr>
        <b/>
        <sz val="10"/>
        <rFont val="Calibri"/>
        <family val="2"/>
      </rPr>
      <t xml:space="preserve"> </t>
    </r>
  </si>
  <si>
    <r>
      <t>10150-IC01-2512-004373</t>
    </r>
    <r>
      <rPr>
        <b/>
        <sz val="10"/>
        <rFont val="Calibri"/>
        <family val="2"/>
      </rPr>
      <t xml:space="preserve"> </t>
    </r>
  </si>
  <si>
    <r>
      <t>10030-IC01-2601-0010D8</t>
    </r>
    <r>
      <rPr>
        <b/>
        <sz val="10"/>
        <rFont val="Calibri"/>
        <family val="2"/>
      </rPr>
      <t xml:space="preserve"> </t>
    </r>
  </si>
  <si>
    <r>
      <t>Caribbean Pallet Company, S.R.L</t>
    </r>
    <r>
      <rPr>
        <b/>
        <sz val="10"/>
        <rFont val="Times New Roman"/>
        <family val="1"/>
      </rPr>
      <t>.</t>
    </r>
  </si>
  <si>
    <r>
      <t>20050-IC01-2601-00140B</t>
    </r>
    <r>
      <rPr>
        <b/>
        <sz val="10"/>
        <rFont val="Calibri"/>
        <family val="2"/>
      </rPr>
      <t xml:space="preserve"> </t>
    </r>
  </si>
  <si>
    <r>
      <t>10150-IC01-2601-00164E</t>
    </r>
    <r>
      <rPr>
        <b/>
        <sz val="10"/>
        <rFont val="Calibri"/>
        <family val="2"/>
      </rPr>
      <t xml:space="preserve"> </t>
    </r>
  </si>
  <si>
    <r>
      <t>20040-IC01-2601-000002</t>
    </r>
    <r>
      <rPr>
        <b/>
        <sz val="10"/>
        <rFont val="Calibri"/>
        <family val="2"/>
      </rPr>
      <t xml:space="preserve"> </t>
    </r>
  </si>
  <si>
    <r>
      <t>10070-IC01-2601-0000F1</t>
    </r>
    <r>
      <rPr>
        <b/>
        <sz val="10"/>
        <rFont val="Calibri"/>
        <family val="2"/>
      </rPr>
      <t xml:space="preserve"> </t>
    </r>
  </si>
  <si>
    <t xml:space="preserve">                                                                                                              Correspondientes al Mes de FEBRERO del Año 2026                                     </t>
  </si>
  <si>
    <t>Bandejas Plsticas Para Empaque De Bananos.</t>
  </si>
  <si>
    <t>072-26</t>
  </si>
  <si>
    <t>10110-IC01-2601-000019</t>
  </si>
  <si>
    <t xml:space="preserve">Bandejas Plsticas Para Empaque De Bananos. </t>
  </si>
  <si>
    <t>073-26</t>
  </si>
  <si>
    <t>10110-IC01-2601-000018</t>
  </si>
  <si>
    <t>Eurofresh Agricola Caribe, S.R.L</t>
  </si>
  <si>
    <t>Aumento Capital</t>
  </si>
  <si>
    <t>074-26</t>
  </si>
  <si>
    <t xml:space="preserve">No aplica </t>
  </si>
  <si>
    <t>Yellow Days Corporation, S.R.L</t>
  </si>
  <si>
    <t>Laminados Plano Enrollados En Caliente 0.15 X Mm 938, 0.18 X Mm 869, 0.22 X Mm 780 Total (24 Bobinas).</t>
  </si>
  <si>
    <t>075-26</t>
  </si>
  <si>
    <t xml:space="preserve">10150-IC01-2602-000171 </t>
  </si>
  <si>
    <t>Aceite Hidraulico Industrial 26 Envase De 1000 Litros Cada Uno.</t>
  </si>
  <si>
    <t>076-26</t>
  </si>
  <si>
    <t>10150-IC01-2602-00000A</t>
  </si>
  <si>
    <t>Etiquetas De Papel C/Impresión De Sello Fairtrade (Fyffes) Flo Id 5809 Art 01-0319- Semigloss-0.625 X 0.94490 Pulgadas.</t>
  </si>
  <si>
    <t>077-26</t>
  </si>
  <si>
    <t>10000-IC01-2601-0001C1</t>
  </si>
  <si>
    <t>CER-0126-2229150</t>
  </si>
  <si>
    <t xml:space="preserve">Bandas Tipo Etiquietas Para Bananos. </t>
  </si>
  <si>
    <t>078-26</t>
  </si>
  <si>
    <t>10110-IC01-2601-000017</t>
  </si>
  <si>
    <t xml:space="preserve">Industrias De Bebidas No Alcoholicas Riw, S.R.L. </t>
  </si>
  <si>
    <t xml:space="preserve">Maquina Llenadora De Bebida De Gaseosa Con Sus Partes Y Accesorios. </t>
  </si>
  <si>
    <t>079-26</t>
  </si>
  <si>
    <t>10150-IC01-2512-0043EF</t>
  </si>
  <si>
    <t xml:space="preserve">Parque Industrial Fronterizo Painfront S.R.L. </t>
  </si>
  <si>
    <t xml:space="preserve">Maquina De Empaque Indiviual De Sorbetes Alta Velocidad. </t>
  </si>
  <si>
    <t>080-26</t>
  </si>
  <si>
    <t xml:space="preserve">10030-IC01-2601-00387A </t>
  </si>
  <si>
    <t xml:space="preserve">Energia 2000, S.A. </t>
  </si>
  <si>
    <t xml:space="preserve">Valvulas De Compuerta. </t>
  </si>
  <si>
    <t>081-26</t>
  </si>
  <si>
    <t xml:space="preserve">20050-IC01-2601-004123 </t>
  </si>
  <si>
    <t>Grupo Almonte, S.R.L.</t>
  </si>
  <si>
    <t xml:space="preserve">Etiqueta De Papel Autoadhesivo Y Citas Para Empaque. </t>
  </si>
  <si>
    <t>082-26</t>
  </si>
  <si>
    <t>10030-IC01-2601-001ECC</t>
  </si>
  <si>
    <t xml:space="preserve">Resortes Y Estructura Matalica. </t>
  </si>
  <si>
    <t>083-26</t>
  </si>
  <si>
    <t xml:space="preserve">20050-IC01-2512-005A3F </t>
  </si>
  <si>
    <t xml:space="preserve">Hidroxido-Amonico (Desinfectante Para Limpieza) Nalco H550. </t>
  </si>
  <si>
    <t>084-26</t>
  </si>
  <si>
    <t>10010-IC01-2512-00107F</t>
  </si>
  <si>
    <t xml:space="preserve">Pf 21 X 2700 Fundas Termoencogibles Para Empaques. </t>
  </si>
  <si>
    <t>085-26</t>
  </si>
  <si>
    <t>10000-IC01-2602-00006A</t>
  </si>
  <si>
    <t>ANULADO</t>
  </si>
  <si>
    <t>086-26</t>
  </si>
  <si>
    <t>10150-IC01-2601-002F9F</t>
  </si>
  <si>
    <t>Carboguard 893- Pintura Epoxica A Base De Anmica Cicloalifatica Y Carbothane 134 Hg Recubrimiento / Pintura De Poliuretano.</t>
  </si>
  <si>
    <t>087-26</t>
  </si>
  <si>
    <t xml:space="preserve">10030-IC01-2601-001825 </t>
  </si>
  <si>
    <t xml:space="preserve">Tuberias Con Sus Accesorios, Tornillos, Bridas, Pernos Y Accesorios. </t>
  </si>
  <si>
    <t>088-26</t>
  </si>
  <si>
    <t>10030-IC01-2601-003301</t>
  </si>
  <si>
    <t xml:space="preserve">Cable De Extension De Termopar Tipo Nx. Nec Tc 600 V. </t>
  </si>
  <si>
    <t>089-26</t>
  </si>
  <si>
    <t>20050-IC01-2512-005A92</t>
  </si>
  <si>
    <t>Grasa Mineral Lgep-2/1.</t>
  </si>
  <si>
    <t>090-26</t>
  </si>
  <si>
    <t xml:space="preserve">20050-IC01-2602-0001B0 </t>
  </si>
  <si>
    <t>Tanque De Almacenamiento De Agua De Recuperacion 16.8 M3, Medio Filtrante Zeolita, Equipo De Bombeo Compuesto Principalmente De Bomba De Succion Y Tuberia Y Valvulas, Sistema De Bombas De Transferecia Para Recuperacion De Agua</t>
  </si>
  <si>
    <t>091-26</t>
  </si>
  <si>
    <t xml:space="preserve">10150-IC01-2601-0020D0 </t>
  </si>
  <si>
    <t xml:space="preserve">Yellow Days Corporation, S.R.L. </t>
  </si>
  <si>
    <t xml:space="preserve">Lâmina De Acero Galvanizada Pintada En Bobinas De 0.27 Mm X 914 Mm *C, Total (30 Bobinas). </t>
  </si>
  <si>
    <t>092-26</t>
  </si>
  <si>
    <t xml:space="preserve">10030-IC01-2602-000BA1 </t>
  </si>
  <si>
    <t xml:space="preserve">Válvulas De Globo Varias. </t>
  </si>
  <si>
    <t>093-26</t>
  </si>
  <si>
    <t xml:space="preserve">20050-IC01-2602-0004C8 </t>
  </si>
  <si>
    <t xml:space="preserve"> Elemento Filtrante Ref. Do1013-00-88052. </t>
  </si>
  <si>
    <t>094-26</t>
  </si>
  <si>
    <t xml:space="preserve">20050-IC01-2602-0007F9 </t>
  </si>
  <si>
    <t xml:space="preserve">Valvulas De Compuertas. </t>
  </si>
  <si>
    <t>095-26</t>
  </si>
  <si>
    <t xml:space="preserve">20050-IC01-2602-0004CB </t>
  </si>
  <si>
    <t xml:space="preserve">Válvulas De Compuertas Varias. </t>
  </si>
  <si>
    <t>096-26</t>
  </si>
  <si>
    <t xml:space="preserve">20050-IC01-2602-0004BF </t>
  </si>
  <si>
    <t xml:space="preserve">Tuberias Para Interconexion Tv-Spools Alloy Y Maquina Para Calentar Tuberias Aleadas Con Sus Accesorios. </t>
  </si>
  <si>
    <t>097-26</t>
  </si>
  <si>
    <t xml:space="preserve">20050-IC01-2602-0001C2 </t>
  </si>
  <si>
    <t xml:space="preserve">Bobinas De Acero Galvanizada Stm Z80 De 1.15 X 1220 Mm Total (164 Bobinas). </t>
  </si>
  <si>
    <t>098-26</t>
  </si>
  <si>
    <r>
      <t>10030-IC01-2602-000BAF</t>
    </r>
    <r>
      <rPr>
        <b/>
        <sz val="11"/>
        <rFont val="Calibri"/>
        <family val="2"/>
      </rPr>
      <t xml:space="preserve"> </t>
    </r>
  </si>
  <si>
    <t xml:space="preserve">Bobinas De Acero Galvanizada Stm 0.45 X 1220 Mm Y Bobinas De Acero Galvanizada Astm 1.5 X 1048 Mm (Total De Bobinas  189). </t>
  </si>
  <si>
    <t>099-26</t>
  </si>
  <si>
    <t xml:space="preserve">10030-IC01-2602-000BE1 </t>
  </si>
  <si>
    <t>Manzanillo Gas &amp; Power S.A.</t>
  </si>
  <si>
    <t xml:space="preserve">Pernos De Anclajes Y Perno De Anclajes Turbinas De Gas. </t>
  </si>
  <si>
    <t>100-26</t>
  </si>
  <si>
    <t>10150-IC01-2601-003A6</t>
  </si>
  <si>
    <t xml:space="preserve">Bobinas De Acero Galvanizada De Astm Z80 1.55 X 1220 Mm Total (64 Bobinas). </t>
  </si>
  <si>
    <t>101-26</t>
  </si>
  <si>
    <t xml:space="preserve">10030-IC01-2602-000B7E </t>
  </si>
  <si>
    <t xml:space="preserve">Pernos De Anclajes. </t>
  </si>
  <si>
    <t>102-26</t>
  </si>
  <si>
    <t xml:space="preserve">10150-IC01-2601-003F30 </t>
  </si>
  <si>
    <t xml:space="preserve">Arandela De Placa De Proteccion Y Tornillos De 4.8 M 16 X 30 Y 8.8 M 16 X 50. </t>
  </si>
  <si>
    <t>103-26</t>
  </si>
  <si>
    <t xml:space="preserve">10030-IC01-2602-000F9B </t>
  </si>
  <si>
    <t xml:space="preserve">Estructuras De Acero. </t>
  </si>
  <si>
    <t>104-26</t>
  </si>
  <si>
    <t xml:space="preserve">20050-IC01-2601-004BB7 </t>
  </si>
  <si>
    <t xml:space="preserve">Buje Aislante Para Conducto, Soporte De Metal, Cables Electricos Y Tubos Roscado. </t>
  </si>
  <si>
    <t>105-26</t>
  </si>
  <si>
    <t xml:space="preserve">10030-IC01-2601-00289D </t>
  </si>
  <si>
    <t xml:space="preserve">Etiquetas De  4 X 2 D, 4 X 2 Directa 970/1, 1207 3000/1, Etiquetas De Balanza 700/1 B Y 700/1 Blancas Y Paquete De Etiquetas Marcadora Monarch 1136. </t>
  </si>
  <si>
    <t>106-26</t>
  </si>
  <si>
    <t xml:space="preserve">COMPRA  LOCAL </t>
  </si>
  <si>
    <t>Inversiones Akb, S.R.L.</t>
  </si>
  <si>
    <t xml:space="preserve">Tubos De Acero Sin Soldadura De 45 X 4 X 5.8 Mm, 14 X 2 X 5.8 Mm, 32 X 2 X 5.8 Mm Y 22 X 2 X 5.8 Mm. </t>
  </si>
  <si>
    <t>107-26</t>
  </si>
  <si>
    <t xml:space="preserve">10030-IC01-2602-001AA3 </t>
  </si>
  <si>
    <t xml:space="preserve">Bandejas Plasticas Para Empaque De Bananos. </t>
  </si>
  <si>
    <t>108-26</t>
  </si>
  <si>
    <t>10110-IC01-2602-000004</t>
  </si>
  <si>
    <t>109-26</t>
  </si>
  <si>
    <t>10110-IC01-2602-000003</t>
  </si>
  <si>
    <t>Aisladores 120 Kn (126 Uds) Y Aisladores 210 Kn (290 Uds).</t>
  </si>
  <si>
    <t>110-26</t>
  </si>
  <si>
    <t>10030-IC01-2601-003B7E</t>
  </si>
  <si>
    <t xml:space="preserve">Equineros De Carton Y Papel Para Empaque De Bananos. </t>
  </si>
  <si>
    <t>111-26</t>
  </si>
  <si>
    <t>10030-IC01-2602-001582</t>
  </si>
  <si>
    <t xml:space="preserve">Etiquetas Fairtrade Flo-Id Semigloss De 1.5 Pulgadas, Y Etiquetas Garden 2 Pulgadas X 3 Pulgadas. </t>
  </si>
  <si>
    <t>112-26</t>
  </si>
  <si>
    <t>10000-IC01-2602-00014F</t>
  </si>
  <si>
    <t xml:space="preserve">CER-0226-2250770 </t>
  </si>
  <si>
    <t xml:space="preserve">Preforma Pet. </t>
  </si>
  <si>
    <t>113-26</t>
  </si>
  <si>
    <t xml:space="preserve">10150-IC01-2601-002F9F </t>
  </si>
  <si>
    <t>114-26</t>
  </si>
  <si>
    <t>115-26</t>
  </si>
  <si>
    <t xml:space="preserve">20050-IC01-2602-0002CF </t>
  </si>
  <si>
    <t xml:space="preserve">Estructuras Metalicas Untos De Medicion (4 Uds) Y Tuberias Robusta (12 Uds). </t>
  </si>
  <si>
    <t>116-26</t>
  </si>
  <si>
    <t>20050-IC01-2601-004E13</t>
  </si>
  <si>
    <t xml:space="preserve">Tuberias Con Sus Accesorios Y Coupling De Cardan. </t>
  </si>
  <si>
    <t>117-26</t>
  </si>
  <si>
    <t xml:space="preserve">20050-IC01-2512-005F5A </t>
  </si>
  <si>
    <t>Fluidos De Corte, Fluidos De Corte/ Rosados Cool Il, Envases De 1 Gal , Liquido Marcador De Trazado Red Y Bolsa Para Productos Químicos Roja.</t>
  </si>
  <si>
    <t>118-26</t>
  </si>
  <si>
    <t xml:space="preserve">20050-IC01-2602-001861 </t>
  </si>
  <si>
    <t xml:space="preserve">Cartones Liner Para Empaque De Bananos De 13 Kg -29 X 19 Y 18 Kg -38 X 19 Y Esquineros De Mc-Strong De 45 X 45 X 4.0 Y 45 X 45 X 4.0 H. </t>
  </si>
  <si>
    <t>119-26</t>
  </si>
  <si>
    <t xml:space="preserve">Fondos Y Tapas Para Bananos. </t>
  </si>
  <si>
    <t>120-26</t>
  </si>
  <si>
    <t>121-26</t>
  </si>
  <si>
    <t>10150-IC01-2602-0020CA</t>
  </si>
  <si>
    <t xml:space="preserve">Reductores, Codos, Bridas, Sockolet, Juntas, Conectores, Pernos Y Tuberias. </t>
  </si>
  <si>
    <t>122-26</t>
  </si>
  <si>
    <t xml:space="preserve">10030-IC01-2602-000FB0 </t>
  </si>
  <si>
    <t xml:space="preserve">Herramientas Varias. </t>
  </si>
  <si>
    <t>123-26</t>
  </si>
  <si>
    <t xml:space="preserve">20050-IC01-2602-001852 </t>
  </si>
  <si>
    <t xml:space="preserve">Tuberias Con Sus Accesorios. </t>
  </si>
  <si>
    <t>124-26</t>
  </si>
  <si>
    <t xml:space="preserve">10030-IC01-2601-001D35 </t>
  </si>
  <si>
    <t xml:space="preserve">Arandela Plana, Juntas Y Pernos Cabeza Hexagonal. </t>
  </si>
  <si>
    <t>125-26</t>
  </si>
  <si>
    <t xml:space="preserve">20050-IC01-2602-001379 </t>
  </si>
  <si>
    <t xml:space="preserve">Codos, Niples, Bridas, Y Juntas. </t>
  </si>
  <si>
    <t>126-26</t>
  </si>
  <si>
    <t xml:space="preserve">20050-IC01-2602-00179E </t>
  </si>
  <si>
    <t>Caribbean Pallet Company, S.R.L.</t>
  </si>
  <si>
    <t>Madera De Pino Aserrada (2,066.00 M3) 955 Atados.</t>
  </si>
  <si>
    <t>127-26</t>
  </si>
  <si>
    <t xml:space="preserve">10070-IC01-2602-0000A3 </t>
  </si>
  <si>
    <t xml:space="preserve">Madera De Pino Aserrada (538.76 M3) 243 Atados. </t>
  </si>
  <si>
    <t>128-26</t>
  </si>
  <si>
    <t xml:space="preserve">10070-IC01-2602-0000A4 </t>
  </si>
  <si>
    <t xml:space="preserve">Madera De Pino Aserrada (1, 190.82 M3) 588 Atados. </t>
  </si>
  <si>
    <t>129-26</t>
  </si>
  <si>
    <t xml:space="preserve">10070-IC01-2602-0000A2 </t>
  </si>
  <si>
    <t xml:space="preserve">Madera De Pino Aserrada (453.53 M3) 189 Atados. </t>
  </si>
  <si>
    <t>130-26</t>
  </si>
  <si>
    <t xml:space="preserve">10070-IC01-2602-0000A7 </t>
  </si>
  <si>
    <t xml:space="preserve">Everlast Doors Industries, S.R.L. </t>
  </si>
  <si>
    <t xml:space="preserve">Laminado Plano Enrrollado En Frio De 0.45 X 800 Y 0.45 X 900 Color Blanco, 0.70 X 1219 Color Natural, 0.45 X 800, Color Caoba, 0.45 X 800 Y 0.50 X 1000 Color Gris. </t>
  </si>
  <si>
    <t>131-26</t>
  </si>
  <si>
    <t xml:space="preserve">10030-IC01-2602-000001 </t>
  </si>
  <si>
    <t xml:space="preserve">Madera De Pino Aserrada (52.70 M3) 48 Atados. </t>
  </si>
  <si>
    <t>132-26</t>
  </si>
  <si>
    <t>10150-IC01-2602-002159</t>
  </si>
  <si>
    <t>133-26</t>
  </si>
  <si>
    <t xml:space="preserve">10030-IC01-2602-0029A8 </t>
  </si>
  <si>
    <t xml:space="preserve">Bobinas De Acero Galvanizadas De 1.40 X 1219 Mm, 1.50 X 1048 Mm Y 0.90 X 1220 Mm Total (66 Bobinas). </t>
  </si>
  <si>
    <t>134-26</t>
  </si>
  <si>
    <t>10030-IC01-2602-00286E</t>
  </si>
  <si>
    <t xml:space="preserve">Bombas De Evacuacion De Drenaje Con Repuestos Y Accesorios. </t>
  </si>
  <si>
    <t>135-26</t>
  </si>
  <si>
    <t>20050-IC01-2602-001B6F</t>
  </si>
  <si>
    <t xml:space="preserve">Bobinas De Acero Galvanizadas 0.90 X 1219 Mm Z275 - Gr0, 2 X 1048 Mm Z275 - Gr50 Y 1.5 X 1219 Mm Z275-Gr50 Total (Bobinas 48). </t>
  </si>
  <si>
    <t>136-26</t>
  </si>
  <si>
    <t xml:space="preserve">10030-IC01-2602-0028A2 </t>
  </si>
  <si>
    <t xml:space="preserve">Bobinas De Acero Galvanizadas De 1.43 X 1220mm Y 1.12 X 1220 Mm Total (207 Bobinas). </t>
  </si>
  <si>
    <t>137-26</t>
  </si>
  <si>
    <t>10030-IC01-2602-001909</t>
  </si>
  <si>
    <t xml:space="preserve">Bobinas De Acero Galvanizadas 0.45 X 1220 Total (73 Bobinas). </t>
  </si>
  <si>
    <t>138-26</t>
  </si>
  <si>
    <t xml:space="preserve">10030-IC01-2602-002BBD </t>
  </si>
  <si>
    <t>139-56</t>
  </si>
  <si>
    <t>10110-IC01-2602-00000B</t>
  </si>
  <si>
    <t xml:space="preserve">Bobinas De Acero Galvanizadas De 1.43 X 1220 Mm (54 Uds), 1.12 X 1220 Mm (27 Uds), Total (81 Bobinas). </t>
  </si>
  <si>
    <t>140-26</t>
  </si>
  <si>
    <t>10030-IC01-2602-002B74</t>
  </si>
  <si>
    <t xml:space="preserve">Bandas Para Bananos Impresas. </t>
  </si>
  <si>
    <t>141-26</t>
  </si>
  <si>
    <t>10110-IC01-2602-00000C</t>
  </si>
  <si>
    <t xml:space="preserve">Bandejas Plasticas Para Empaque De Bananos-6480. </t>
  </si>
  <si>
    <t>142-26</t>
  </si>
  <si>
    <t>10110-IC01-2602-00000A</t>
  </si>
  <si>
    <t xml:space="preserve">Bobinas De Acero Galvanizadas De 0.45 X 1220 Mm Total (15 Bobinas). </t>
  </si>
  <si>
    <t>143-26</t>
  </si>
  <si>
    <t>10030-IC01-2602-002BD2</t>
  </si>
  <si>
    <t xml:space="preserve">Fundas Impresas Para Empaque Y Proteccion De Bananos De Fbw 9.75 X 14.38 Y Fb 30 X 10 X 40. </t>
  </si>
  <si>
    <t>144-26</t>
  </si>
  <si>
    <t>10000-IC01-2602-0001D6</t>
  </si>
  <si>
    <t>Empresa Beller, S.R.L.</t>
  </si>
  <si>
    <t xml:space="preserve">Registro y Conservacion de Hipoteca. </t>
  </si>
  <si>
    <t>145-26</t>
  </si>
  <si>
    <t xml:space="preserve">Clúster Bag Bolsitas Para Banano, Banavac 18kg, Poly Pacch 18kg Y Poly Parck 13kg. </t>
  </si>
  <si>
    <t>146-26</t>
  </si>
  <si>
    <t xml:space="preserve">Accesorios De Seguridad Industrial. </t>
  </si>
  <si>
    <t>147-26</t>
  </si>
  <si>
    <t xml:space="preserve">20050-IC01-2602-001858 </t>
  </si>
  <si>
    <t>Accesorios De Seguridad Industrial</t>
  </si>
  <si>
    <t>148-26</t>
  </si>
  <si>
    <t xml:space="preserve">20050-IC01-2602-00003A </t>
  </si>
  <si>
    <t>CER-0226-2240413</t>
  </si>
  <si>
    <t xml:space="preserve">Membrana Impermeabilizante (6 Uds). </t>
  </si>
  <si>
    <t>149-26</t>
  </si>
  <si>
    <t xml:space="preserve">20050-IC01-2602-004135 </t>
  </si>
  <si>
    <r>
      <rPr>
        <b/>
        <sz val="12"/>
        <rFont val="Calibri"/>
        <family val="2"/>
      </rPr>
      <t xml:space="preserve">Preparado por:  </t>
    </r>
    <r>
      <rPr>
        <sz val="12"/>
        <rFont val="Calibri"/>
        <family val="2"/>
      </rPr>
      <t xml:space="preserve"> </t>
    </r>
    <r>
      <rPr>
        <u/>
        <sz val="12"/>
        <rFont val="Calibri"/>
        <family val="2"/>
      </rPr>
      <t xml:space="preserve">Carlos Rodríguez </t>
    </r>
  </si>
  <si>
    <r>
      <rPr>
        <b/>
        <sz val="12"/>
        <rFont val="Calibri"/>
        <family val="2"/>
      </rPr>
      <t xml:space="preserve">     Revisado por:</t>
    </r>
    <r>
      <rPr>
        <u/>
        <sz val="12"/>
        <rFont val="Calibri"/>
        <family val="2"/>
      </rPr>
      <t xml:space="preserve">      José Olivo</t>
    </r>
  </si>
  <si>
    <r>
      <rPr>
        <b/>
        <sz val="12"/>
        <rFont val="Calibri"/>
        <family val="2"/>
      </rPr>
      <t>Autorizado por:</t>
    </r>
    <r>
      <rPr>
        <sz val="12"/>
        <rFont val="Calibri"/>
        <family val="2"/>
      </rPr>
      <t xml:space="preserve"> </t>
    </r>
    <r>
      <rPr>
        <u/>
        <sz val="12"/>
        <rFont val="Calibri"/>
        <family val="2"/>
      </rPr>
      <t>Erodis Fernelis Díaz</t>
    </r>
  </si>
  <si>
    <t xml:space="preserve">           Supervisor</t>
  </si>
  <si>
    <t xml:space="preserve">           Enc. Del Depto. de Control de Incentivos y Fiscalización</t>
  </si>
  <si>
    <t xml:space="preserve">       Secretario Ejecutivo del CCDF</t>
  </si>
  <si>
    <t xml:space="preserve"> </t>
  </si>
  <si>
    <t xml:space="preserve">    Ley 12-21</t>
  </si>
  <si>
    <t xml:space="preserve">                            Ley 12-21</t>
  </si>
  <si>
    <t>ITBIS en Compra Local</t>
  </si>
  <si>
    <t>CNZFE</t>
  </si>
  <si>
    <t>Impuestos Transf. Inmob.</t>
  </si>
  <si>
    <t>Registro y Cons. De Hipoteca</t>
  </si>
  <si>
    <t>ISR Pago al Exterior</t>
  </si>
  <si>
    <t>Imp. Aumento de Cap.</t>
  </si>
  <si>
    <t>No usado</t>
  </si>
  <si>
    <t>Rechazado</t>
  </si>
  <si>
    <t>Imps. en Importaciones</t>
  </si>
  <si>
    <t>Importaciones</t>
  </si>
  <si>
    <t>Exoneraciones totales</t>
  </si>
  <si>
    <t xml:space="preserve">                                                                                                              Correspondientes al Mes de MARZO  del Año 2026                                     </t>
  </si>
  <si>
    <t>Bobinas De Acero Galvanizadas De 0.19 X 914 Mm Total (90 Bobinas).</t>
  </si>
  <si>
    <t>150-26</t>
  </si>
  <si>
    <t>10030-IC01-2602-0039F7</t>
  </si>
  <si>
    <t>Antillean Foods, Inc.</t>
  </si>
  <si>
    <t xml:space="preserve">Condimentos Con Sabor A Limon P/Snacks. </t>
  </si>
  <si>
    <t>151-26</t>
  </si>
  <si>
    <t>20050-IC01-2602-004E40</t>
  </si>
  <si>
    <t xml:space="preserve">Fb 10.75 X24.75 Fundas Impresas Para Empaque De Hielo. </t>
  </si>
  <si>
    <t>152-26</t>
  </si>
  <si>
    <t>10000-IC01-2602-0002AA</t>
  </si>
  <si>
    <t>CER-0126-2235698</t>
  </si>
  <si>
    <t>153-26</t>
  </si>
  <si>
    <t>154-26</t>
  </si>
  <si>
    <t>10150-IC01-2602-0028D8</t>
  </si>
  <si>
    <t xml:space="preserve">Madera De Pino Aserrada (633.57 M3) 225 Atados. </t>
  </si>
  <si>
    <t>155-26</t>
  </si>
  <si>
    <t xml:space="preserve">10070-IC01-2603-00000B </t>
  </si>
  <si>
    <t xml:space="preserve">Madera De Pino Aserrada (279.34 M3) 154 Atados. </t>
  </si>
  <si>
    <t>156-26</t>
  </si>
  <si>
    <r>
      <t>10070-IC01-2603-00000C</t>
    </r>
    <r>
      <rPr>
        <b/>
        <sz val="10"/>
        <rFont val="Calibri"/>
        <family val="2"/>
      </rPr>
      <t xml:space="preserve"> </t>
    </r>
  </si>
  <si>
    <t xml:space="preserve">Madera De Pino Aserrada (571.29 M3) 262 Atados. </t>
  </si>
  <si>
    <t>157-26</t>
  </si>
  <si>
    <t>10070-IC01-2603-00002C</t>
  </si>
  <si>
    <t xml:space="preserve">Isocianato Wannate Pm-200 Y Poliol Rcp6074-101. </t>
  </si>
  <si>
    <t>158-26</t>
  </si>
  <si>
    <r>
      <t>10150-IC01-2602-001E4D</t>
    </r>
    <r>
      <rPr>
        <b/>
        <sz val="10"/>
        <rFont val="Calibri"/>
        <family val="2"/>
      </rPr>
      <t xml:space="preserve"> </t>
    </r>
  </si>
  <si>
    <t xml:space="preserve">Laminados Plano Enrrollados En Caliente De 0.14 X 857mm Y 0.17 X Mm 847 Mm Total (25 Bobinas). </t>
  </si>
  <si>
    <t>159-26</t>
  </si>
  <si>
    <r>
      <t>10150-IC01-2603-0001AD</t>
    </r>
    <r>
      <rPr>
        <b/>
        <sz val="10"/>
        <rFont val="Calibri"/>
        <family val="2"/>
      </rPr>
      <t xml:space="preserve"> </t>
    </r>
  </si>
  <si>
    <t xml:space="preserve">Resina Sintetica De Poliestireno Cristal. </t>
  </si>
  <si>
    <t>160-26</t>
  </si>
  <si>
    <r>
      <t>10150-IC01-2602-002E62</t>
    </r>
    <r>
      <rPr>
        <b/>
        <sz val="10"/>
        <rFont val="Calibri"/>
        <family val="2"/>
      </rPr>
      <t xml:space="preserve"> </t>
    </r>
  </si>
  <si>
    <t>Manzanillo Gas &amp; Power, S. A.</t>
  </si>
  <si>
    <t xml:space="preserve">Pernos De Anclajes. M12 X 350 + 3 Tuercas Hexagonales Gruesas + 1 Arandela Plana + 1 Arandela Cuadrada. </t>
  </si>
  <si>
    <t>161-26</t>
  </si>
  <si>
    <t>10150-IC01-2602-0034CB</t>
  </si>
  <si>
    <t>162-26</t>
  </si>
  <si>
    <t xml:space="preserve">Cables Cobres Desnudos, Rollos Tuberias Hdpe Doble Pared Y Tuberias Pvc Con Sus Accesorios. </t>
  </si>
  <si>
    <t>163-26</t>
  </si>
  <si>
    <t>10150-IC01-2602-002EB0</t>
  </si>
  <si>
    <t>164-26</t>
  </si>
  <si>
    <t>10150-IC01-2603-000936</t>
  </si>
  <si>
    <t xml:space="preserve">Bandas Plasticas Tipo Etiquetas Para Bananos. </t>
  </si>
  <si>
    <t>165-26</t>
  </si>
  <si>
    <t>20050-IC01-2603-000C73</t>
  </si>
  <si>
    <t>166-26</t>
  </si>
  <si>
    <t xml:space="preserve">20050-IC01-2602-004B3F </t>
  </si>
  <si>
    <t>Plantaciones Del Norte, S.A.</t>
  </si>
  <si>
    <t xml:space="preserve">Tarimas O Paletas Plasticas. </t>
  </si>
  <si>
    <t>167-26</t>
  </si>
  <si>
    <t>10150-IC01-2603-00056E</t>
  </si>
  <si>
    <t xml:space="preserve">Equipos De Mediacion Y Pruebas Varios. </t>
  </si>
  <si>
    <t>168-26</t>
  </si>
  <si>
    <t xml:space="preserve">10000-IC01-2602-000240 </t>
  </si>
  <si>
    <t>CER-0226-2262347</t>
  </si>
  <si>
    <t xml:space="preserve">Hidroxido-Amonico (Cv941.15 Nalcocv941 Bdum 210 Liter). </t>
  </si>
  <si>
    <t>169-26</t>
  </si>
  <si>
    <t>10010-IC01-2602-000356</t>
  </si>
  <si>
    <t xml:space="preserve">Amonioaco Monoetanolamina. </t>
  </si>
  <si>
    <t>170-26</t>
  </si>
  <si>
    <t>10010-IC01-2602-0001DD</t>
  </si>
  <si>
    <t xml:space="preserve">Fundas Impresas Para Empaque De Bananos Bg 9.75 X 12.75 X 1.75 Bg. </t>
  </si>
  <si>
    <t>171-26</t>
  </si>
  <si>
    <t>10000-IC01-2603-000070</t>
  </si>
  <si>
    <t>CER-0326-2271857</t>
  </si>
  <si>
    <t>Uvas Dominicanas (Uvadom) S.R. L.</t>
  </si>
  <si>
    <t xml:space="preserve">Planta Diesel 300kw/375 Kva Stand By/0.8pf/Cummins Nta855g1+Stamford S4l1d-D4/12 Leads, Para La Refrigeracion De Uvas. </t>
  </si>
  <si>
    <t>172-26</t>
  </si>
  <si>
    <t>Cana Group, Corp.</t>
  </si>
  <si>
    <t xml:space="preserve">Esquineros Y Etiquetas Para Bananos. </t>
  </si>
  <si>
    <t>173-26</t>
  </si>
  <si>
    <t xml:space="preserve">Polipack De 38.5 X 42 C75 Clear Y 38.5 X 50 C75 Clear, Banabag Impreso De 38.5 X 50 C150 Clear Baja B005 Y 38.5 X 42 C150 Clear B011 Rojo, Fundas Lisas De 13.75 X 16 C100 Clear Y Fundas Impresas De 13.75 X 16 C100 Clear, 9.75 X 14 C110 Clear Oko. </t>
  </si>
  <si>
    <t>174-26</t>
  </si>
  <si>
    <t>175-26</t>
  </si>
  <si>
    <t xml:space="preserve">Paletas Punto Negro Y Paletas Punto Verde. </t>
  </si>
  <si>
    <t>176-26</t>
  </si>
  <si>
    <t>177-26</t>
  </si>
  <si>
    <t xml:space="preserve">Letreros De Aluminio, Poste Galvanizado, Tapas, Bridas De Piso De Montaje Superficial Y Anclas Galvanizadas. </t>
  </si>
  <si>
    <t>178-26</t>
  </si>
  <si>
    <t xml:space="preserve">10030-IC01-2602-004293 </t>
  </si>
  <si>
    <t>179-26</t>
  </si>
  <si>
    <r>
      <t>20050-IC01-2602-005674</t>
    </r>
    <r>
      <rPr>
        <b/>
        <sz val="10"/>
        <rFont val="Calibri"/>
        <family val="2"/>
      </rPr>
      <t xml:space="preserve"> </t>
    </r>
  </si>
  <si>
    <t>180-26</t>
  </si>
  <si>
    <t xml:space="preserve">10150-IC01-2603-0007BD </t>
  </si>
  <si>
    <t>181-26</t>
  </si>
  <si>
    <t xml:space="preserve">10030-IC01-2602-0040C7 </t>
  </si>
  <si>
    <t xml:space="preserve">Poliol Rcp6074-101. </t>
  </si>
  <si>
    <t>182-26</t>
  </si>
  <si>
    <t>10150-IC01-2603-000D8B</t>
  </si>
  <si>
    <t xml:space="preserve">Tuberias Y Accesorios. </t>
  </si>
  <si>
    <t>183-26</t>
  </si>
  <si>
    <t xml:space="preserve">10030-IC01-2602-003BCF </t>
  </si>
  <si>
    <t>Bandas Tipo Etiquetas Para Bananos.</t>
  </si>
  <si>
    <t>184-26</t>
  </si>
  <si>
    <t xml:space="preserve">20050-IC01-2603-002148 </t>
  </si>
  <si>
    <t xml:space="preserve">Conectores. </t>
  </si>
  <si>
    <t>185-26</t>
  </si>
  <si>
    <t xml:space="preserve">20050-IC01-2602-005A89 </t>
  </si>
  <si>
    <t>186-26</t>
  </si>
  <si>
    <t xml:space="preserve">10030-IC01-2602-003EA4 </t>
  </si>
  <si>
    <t>Industria, Importadora &amp; Exportadora Angavil, S.R.L</t>
  </si>
  <si>
    <t xml:space="preserve">Envoltura Casabe Caridom Natural 10 Onz, Envoltura Casabe Caridom Natural 7 Onz Y Envoltura Casabe Caridom Azucar. </t>
  </si>
  <si>
    <t>187-26</t>
  </si>
  <si>
    <t xml:space="preserve">Cassava Bread. </t>
  </si>
  <si>
    <t>188-26</t>
  </si>
  <si>
    <t xml:space="preserve">Cables De Cobre, Moldes De Coneccion Y Materiales Varios. </t>
  </si>
  <si>
    <t>189-26</t>
  </si>
  <si>
    <t>10150-IC01-2603-00124D</t>
  </si>
  <si>
    <t xml:space="preserve">Resina De Baja Densidad Polipropileno Homopolimero 528k. </t>
  </si>
  <si>
    <t>190-26</t>
  </si>
  <si>
    <t xml:space="preserve">10150-IC01-2603-00155F </t>
  </si>
  <si>
    <t xml:space="preserve">Plasticos Pvc  12” Y Cajas Cinta Empaque 2 X100 Worke 72/1. </t>
  </si>
  <si>
    <t>191-26</t>
  </si>
  <si>
    <t>Manzanillo Gas &amp; Power, Sa.</t>
  </si>
  <si>
    <t xml:space="preserve">Anclajes Torres 345kv. </t>
  </si>
  <si>
    <t>192-26</t>
  </si>
  <si>
    <t xml:space="preserve">10150-IC01-2603-000B7F </t>
  </si>
  <si>
    <t>Yellow Days Corporation, S.R.L.,</t>
  </si>
  <si>
    <t xml:space="preserve">Laminados Plano Enrrollado En Caliente De 0.23 Mm X 920 Mm, 0.17 Mm X 847 Mm, 0.18 Mm X 855 Mm Y 0.22 Mm X 875.5 Mm Total (23 Bobinas). </t>
  </si>
  <si>
    <t>193-26</t>
  </si>
  <si>
    <t>10150-IC01-2603-00141A</t>
  </si>
  <si>
    <t xml:space="preserve">Rollos Termo Encogidos Para Empaque. </t>
  </si>
  <si>
    <t>194-26</t>
  </si>
  <si>
    <t xml:space="preserve">Bobinas De Acero Galvanizadas De 0.45 X 1220 Mm Azm120 Y 0.45 X 1092 Mm Azm80 Total (171 Bobinas). </t>
  </si>
  <si>
    <t>195-26</t>
  </si>
  <si>
    <t>10030-IC01-2603-0022EC</t>
  </si>
  <si>
    <t>196-26</t>
  </si>
  <si>
    <t>10150-IC01-2603-001B85</t>
  </si>
  <si>
    <t>197-26</t>
  </si>
  <si>
    <t xml:space="preserve">Bandejas Plastica Para Empaque De Bananos-6880. </t>
  </si>
  <si>
    <t>198-26</t>
  </si>
  <si>
    <t>10110-IC01-2603-000010</t>
  </si>
  <si>
    <t xml:space="preserve">Bandejas Plastica Para Empaque De Bananos. </t>
  </si>
  <si>
    <t>199-26</t>
  </si>
  <si>
    <t>10110-IC01-2603-000007</t>
  </si>
  <si>
    <t xml:space="preserve">Cajas Corrugadas, Tapas, Fondos Y Liners De Papel. </t>
  </si>
  <si>
    <t>200-26</t>
  </si>
  <si>
    <t>201-26</t>
  </si>
  <si>
    <t>10110-IC01-2603-000005</t>
  </si>
  <si>
    <t xml:space="preserve">Paleta Punto Negro 41.5 X 46. </t>
  </si>
  <si>
    <t>202-26</t>
  </si>
  <si>
    <t xml:space="preserve">Paletas De Madera. </t>
  </si>
  <si>
    <t>203-26</t>
  </si>
  <si>
    <t>204-26</t>
  </si>
  <si>
    <t>10110-IC01-2603-000006</t>
  </si>
  <si>
    <t>205-26</t>
  </si>
  <si>
    <t>10110-IC01-2603-000011</t>
  </si>
  <si>
    <t>206-26</t>
  </si>
  <si>
    <t>10110-IC01-2603-000012</t>
  </si>
  <si>
    <t>Uvas Dominicanas Uvanom, S.R.L.</t>
  </si>
  <si>
    <t xml:space="preserve">Bolsas Plasticas Para Empaque De Uvas. </t>
  </si>
  <si>
    <t>207-26</t>
  </si>
  <si>
    <t xml:space="preserve">20020-IC01-2602-0000E5 </t>
  </si>
  <si>
    <t xml:space="preserve">Bobinas De Acero Galvanizadas De Total De Bobinas (42 Bobinas). </t>
  </si>
  <si>
    <t>208-26</t>
  </si>
  <si>
    <t>10030-IC01-2603-002822</t>
  </si>
  <si>
    <t xml:space="preserve">Fundas Plasticas Para Bananos. </t>
  </si>
  <si>
    <t>209-26</t>
  </si>
  <si>
    <t xml:space="preserve">Laminados Plano Enrollados En Caliente De 0.15 Mm X 800 Mm, 0.15 Mm X 938 Mm, 0.23 Mm X 920 Mm, 0.28 Mm X 920 Mm, 0.22 Mm X 920 Mm, 0.22 Mm X 803 Mm Y 0.15 Mm X 800 Mm Total (59 Bobinas). </t>
  </si>
  <si>
    <t>210-26</t>
  </si>
  <si>
    <r>
      <t>10000-IC01-2603-00017F</t>
    </r>
    <r>
      <rPr>
        <b/>
        <sz val="10"/>
        <rFont val="Calibri"/>
        <family val="2"/>
      </rPr>
      <t xml:space="preserve"> </t>
    </r>
  </si>
  <si>
    <t xml:space="preserve">Vidrios Reflectivo Euro Bronce De 5 Mm 3300*2140, Vidrios Flotado Euro Bronce De 10 Mm 3300*2140 Y 5 Mm 3300*2140 Y Vidrios Flotado Claro 10 Mm 3300.2140. </t>
  </si>
  <si>
    <t>211-26</t>
  </si>
  <si>
    <r>
      <t>10150-IC01-2603-000D85</t>
    </r>
    <r>
      <rPr>
        <b/>
        <sz val="10"/>
        <rFont val="Calibri"/>
        <family val="2"/>
      </rPr>
      <t xml:space="preserve"> </t>
    </r>
  </si>
  <si>
    <t xml:space="preserve">Hipoclorito De Sodios 10.5%. </t>
  </si>
  <si>
    <t>212-26</t>
  </si>
  <si>
    <t xml:space="preserve">Secuestrante De Oxigeno. </t>
  </si>
  <si>
    <t>213-26</t>
  </si>
  <si>
    <t xml:space="preserve">10010-IC01-2602-0001E1 </t>
  </si>
  <si>
    <t xml:space="preserve">  Mantas De Tuberias. </t>
  </si>
  <si>
    <t>214-26</t>
  </si>
  <si>
    <t xml:space="preserve">10150-IC01-2603-0009BF </t>
  </si>
  <si>
    <t xml:space="preserve">Cables Electricos Y Tuberias Con Sus Accesorios. </t>
  </si>
  <si>
    <t>215-26</t>
  </si>
  <si>
    <t>20050-IC01-2603-00047E</t>
  </si>
  <si>
    <t xml:space="preserve">Pasamanos, Plataforma Y Tornillos. </t>
  </si>
  <si>
    <t>216-26</t>
  </si>
  <si>
    <t>20050-IC01-2603-003C09</t>
  </si>
  <si>
    <t xml:space="preserve"> Valvulas De Compuertas. </t>
  </si>
  <si>
    <t>217-26</t>
  </si>
  <si>
    <t xml:space="preserve">20050-IC01-2602-000FDB </t>
  </si>
  <si>
    <t>Cables Electricos Y Accesorios,</t>
  </si>
  <si>
    <t>218-26</t>
  </si>
  <si>
    <t xml:space="preserve">20050-IC01-2601-003FD8 </t>
  </si>
  <si>
    <t>219-26</t>
  </si>
  <si>
    <t xml:space="preserve">20050-IC01-2601-00399B </t>
  </si>
  <si>
    <t xml:space="preserve">Tuberias De Acero Con Accesorios. </t>
  </si>
  <si>
    <t>220-26</t>
  </si>
  <si>
    <t>10150-IC01-2602-00013D</t>
  </si>
  <si>
    <t xml:space="preserve">Conector De Acero Con Sus Accesorios. </t>
  </si>
  <si>
    <t>221-26</t>
  </si>
  <si>
    <t xml:space="preserve">20050-IC01-2603-002610 </t>
  </si>
  <si>
    <t>Abrazadera De Pernos Con Accesorios</t>
  </si>
  <si>
    <t>222-26</t>
  </si>
  <si>
    <t xml:space="preserve">20050-IC01-2603-003621 </t>
  </si>
  <si>
    <t>Leskey Industries, S.A.S.</t>
  </si>
  <si>
    <t xml:space="preserve">Panel Sandwich Fachada 40mm Acero. </t>
  </si>
  <si>
    <t>223-26</t>
  </si>
  <si>
    <t xml:space="preserve">10150-IC01-2603-000662 </t>
  </si>
  <si>
    <t xml:space="preserve">Rollos De Carton (Liner 19 X 38). </t>
  </si>
  <si>
    <t>224-26</t>
  </si>
  <si>
    <t xml:space="preserve">Pernos Y Abrazaderas. </t>
  </si>
  <si>
    <t>225-26</t>
  </si>
  <si>
    <t xml:space="preserve">20050-IC01-2603-003CE3 </t>
  </si>
  <si>
    <t xml:space="preserve">Equipos Para Mediacion Del Rendimiento De Turbina De Gas Y Cromatografo De Gas Con Sus Accesorios. </t>
  </si>
  <si>
    <t>226-26</t>
  </si>
  <si>
    <t xml:space="preserve">20050-IC01-2603-00333E </t>
  </si>
  <si>
    <t xml:space="preserve">Preparaciones Alimenticias Base De Leche Melk Weg Entera. </t>
  </si>
  <si>
    <t>227-26</t>
  </si>
  <si>
    <t>10150-IC01-2603-00307C</t>
  </si>
  <si>
    <t xml:space="preserve">Reductores De 1 ¼ X 1 M X F, Uniones  1 ½ X 3, Candados Mcb Pin-Out Y Pin-In Y Tee De 3”, Varios. </t>
  </si>
  <si>
    <t>228-26</t>
  </si>
  <si>
    <t xml:space="preserve">20050-IC01-2603-00426E </t>
  </si>
  <si>
    <t xml:space="preserve">Plantillas Infeior , Superior , plantilla embenenada y Tornillerias. </t>
  </si>
  <si>
    <t>229-26</t>
  </si>
  <si>
    <t>10150-IC01-2603-002E0A</t>
  </si>
  <si>
    <t>Caribbean Pallet Company, S.R.L</t>
  </si>
  <si>
    <t xml:space="preserve">Madera De Pino Aserrada (265.05 M3) 116 Atados. </t>
  </si>
  <si>
    <t>230-26</t>
  </si>
  <si>
    <t xml:space="preserve">10030-IC01-2603-00375E </t>
  </si>
  <si>
    <t xml:space="preserve">Materiales Y Suministros Electricos Varios. </t>
  </si>
  <si>
    <t>231-26</t>
  </si>
  <si>
    <t xml:space="preserve">20050-IC01-2603-002A52 </t>
  </si>
  <si>
    <t>Consorcio Manzanillo Energy, S.A</t>
  </si>
  <si>
    <t xml:space="preserve">Plantillas Inferior, Superior, Plantilla Embebida Y Tornillerias. </t>
  </si>
  <si>
    <t>232-26</t>
  </si>
  <si>
    <t>10150-IC01-2603-002BC4</t>
  </si>
  <si>
    <t xml:space="preserve">Indicadores De Temperatura, Tuberias De Polimero De Etileno Prinsco, Esparragos, Abrazaderas, Conectores, Pernos Y Varios. </t>
  </si>
  <si>
    <t>233-26</t>
  </si>
  <si>
    <t xml:space="preserve">10030-IC01-2603-002C47 </t>
  </si>
  <si>
    <t xml:space="preserve">Tornillos 10 X 2 3/4 Y Esquineros De Carton Para Proteccion De Puertas. </t>
  </si>
  <si>
    <t>234-26</t>
  </si>
  <si>
    <r>
      <t>10150-IC01-2603-00301C</t>
    </r>
    <r>
      <rPr>
        <b/>
        <sz val="10"/>
        <rFont val="Calibri"/>
        <family val="2"/>
      </rPr>
      <t xml:space="preserve"> </t>
    </r>
  </si>
  <si>
    <t>Isocianato Wannate Pm 200.</t>
  </si>
  <si>
    <t>235-26</t>
  </si>
  <si>
    <t xml:space="preserve">10150-IC01-2603-000DB5 </t>
  </si>
  <si>
    <t>Quinta Pasadena, S.A.</t>
  </si>
  <si>
    <t xml:space="preserve">Paletas Punto Negro, Paletas Punto Verde, Paleta Punto Azul 67 X 112 Cm (Mangos) Y Azul 100 X 112 Cm (Mangos. </t>
  </si>
  <si>
    <t>236-26</t>
  </si>
  <si>
    <t xml:space="preserve">Equineros De Papel Ang Strong Pbp 45 X 45 X 4 1960. </t>
  </si>
  <si>
    <t>237-26</t>
  </si>
  <si>
    <t>10030-IC01-2603-0019A4</t>
  </si>
  <si>
    <t xml:space="preserve">Etiquetas Para Bananos. </t>
  </si>
  <si>
    <t>238-26</t>
  </si>
  <si>
    <t>10000-IC01-2603-00023E</t>
  </si>
  <si>
    <t>CER-0326-2298203</t>
  </si>
  <si>
    <t xml:space="preserve">Cajas Corrugadas Tapa Y Fondo Y Liner De Papel. </t>
  </si>
  <si>
    <t>239-26</t>
  </si>
  <si>
    <t>240-26</t>
  </si>
  <si>
    <t xml:space="preserve">Resina De Alta Densidad Taitarex. </t>
  </si>
  <si>
    <t>241-26</t>
  </si>
  <si>
    <t xml:space="preserve">10150-IC01-2603-003F56 </t>
  </si>
  <si>
    <t xml:space="preserve">Madera De Pino Aserrada (85.64 M3) 37 Atados. </t>
  </si>
  <si>
    <t>242-26</t>
  </si>
  <si>
    <r>
      <t>10070-IC01-2603-000240</t>
    </r>
    <r>
      <rPr>
        <b/>
        <sz val="10"/>
        <rFont val="Calibri"/>
        <family val="2"/>
      </rPr>
      <t xml:space="preserve"> </t>
    </r>
  </si>
  <si>
    <t xml:space="preserve">Fundas Impresas Para Empaque Y Proteccion De Bananos De Fb 28.5 X 10 X 50, Fb 9.75 X 12.75 X 1.75 Gb Y Fb 30 X 10 X 40. </t>
  </si>
  <si>
    <t>243-26</t>
  </si>
  <si>
    <t>10000-IC01-2603-000318</t>
  </si>
  <si>
    <t xml:space="preserve">Isocianato Wannate Pm-200. </t>
  </si>
  <si>
    <t>244-26</t>
  </si>
  <si>
    <t>10150-IC01-2603-004B34</t>
  </si>
  <si>
    <t xml:space="preserve">Tapas Plasticas Y Preforma Pet. </t>
  </si>
  <si>
    <t>245-26</t>
  </si>
  <si>
    <t xml:space="preserve">10150-IC01-2603-004884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</si>
</sst>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sz val="8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Times New Roman"/>
      <family val="1"/>
    </font>
    <font>
      <b/>
      <sz val="12"/>
      <name val="Calibri"/>
      <family val="2"/>
    </font>
    <font>
      <u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4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4" fillId="0" borderId="1" xfId="1" applyFont="1" applyFill="1" applyBorder="1" applyAlignment="1"/>
    <xf numFmtId="164" fontId="2" fillId="0" borderId="1" xfId="1" applyFont="1" applyFill="1" applyBorder="1"/>
    <xf numFmtId="164" fontId="8" fillId="0" borderId="1" xfId="1" applyFont="1" applyFill="1" applyBorder="1" applyAlignment="1">
      <alignment horizontal="center"/>
    </xf>
    <xf numFmtId="164" fontId="2" fillId="0" borderId="0" xfId="1" applyFont="1" applyFill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164" fontId="6" fillId="0" borderId="4" xfId="1" applyFont="1" applyFill="1" applyBorder="1" applyAlignment="1"/>
    <xf numFmtId="0" fontId="6" fillId="0" borderId="5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1" applyFont="1" applyFill="1" applyBorder="1" applyAlignment="1"/>
    <xf numFmtId="0" fontId="4" fillId="3" borderId="3" xfId="0" applyFont="1" applyFill="1" applyBorder="1"/>
    <xf numFmtId="0" fontId="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1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164" fontId="7" fillId="0" borderId="1" xfId="1" applyFont="1" applyFill="1" applyBorder="1" applyAlignment="1">
      <alignment horizontal="center"/>
    </xf>
    <xf numFmtId="164" fontId="2" fillId="0" borderId="0" xfId="1" applyFont="1" applyFill="1" applyBorder="1" applyAlignment="1"/>
    <xf numFmtId="4" fontId="2" fillId="0" borderId="0" xfId="1" applyNumberFormat="1" applyFont="1" applyFill="1" applyBorder="1" applyAlignment="1">
      <alignment horizontal="left"/>
    </xf>
    <xf numFmtId="164" fontId="4" fillId="0" borderId="0" xfId="1" applyFont="1" applyFill="1" applyBorder="1" applyAlignment="1"/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164" fontId="7" fillId="0" borderId="0" xfId="1" applyFont="1" applyFill="1" applyBorder="1" applyAlignment="1"/>
    <xf numFmtId="164" fontId="7" fillId="0" borderId="7" xfId="1" applyFont="1" applyFill="1" applyBorder="1" applyAlignment="1"/>
    <xf numFmtId="4" fontId="2" fillId="0" borderId="0" xfId="0" applyNumberFormat="1" applyFont="1"/>
    <xf numFmtId="0" fontId="10" fillId="0" borderId="0" xfId="0" applyFont="1"/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8" fillId="0" borderId="1" xfId="1" applyFont="1" applyFill="1" applyBorder="1" applyAlignme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6" fillId="0" borderId="1" xfId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CC66FF"/>
      <color rgb="FF3333FF"/>
      <color rgb="FFFF66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Windows/INetCache/Content.Outlook/X0ZT1P21/Relacion%20solicitudes%20sacrificio%20FEBRERO%202026%20-%20Roberto.xlsx" TargetMode="External"/><Relationship Id="rId2" Type="http://schemas.openxmlformats.org/officeDocument/2006/relationships/externalLinkPath" Target="file:///C:\Users\rrodriguez\AppData\Local\Microsoft\Windows\INetCache\Content.Outlook\X0ZT1P21\Relacion%20solicitudes%20sacrificio%20FEBRERO%202026%20-%20Roberto.xlsx" TargetMode="External"/><Relationship Id="rId1" Type="http://schemas.openxmlformats.org/officeDocument/2006/relationships/externalLinkPath" Target="/Users/rrodriguez/AppData/Local/Microsoft/Windows/INetCache/Content.Outlook/X0ZT1P21/Relacion%20solicitudes%20sacrificio%20FEBRERO%202026%20-%20Rober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ebrero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7"/>
  <sheetViews>
    <sheetView zoomScaleNormal="100" workbookViewId="0">
      <selection activeCell="B10" sqref="B10"/>
    </sheetView>
  </sheetViews>
  <sheetFormatPr baseColWidth="10" defaultColWidth="20.7109375" defaultRowHeight="15.75" x14ac:dyDescent="0.25"/>
  <cols>
    <col min="1" max="1" width="4.5703125" style="7" customWidth="1"/>
    <col min="2" max="2" width="26.42578125" style="15" customWidth="1"/>
    <col min="3" max="3" width="41.140625" style="16" customWidth="1"/>
    <col min="4" max="4" width="9.42578125" style="15" customWidth="1"/>
    <col min="5" max="5" width="12" style="15" customWidth="1"/>
    <col min="6" max="6" width="22.42578125" style="10" customWidth="1"/>
    <col min="7" max="7" width="15.140625" style="20" customWidth="1"/>
    <col min="8" max="8" width="10.42578125" style="15" bestFit="1" customWidth="1"/>
    <col min="9" max="9" width="13.42578125" style="15" customWidth="1"/>
    <col min="10" max="10" width="15.5703125" style="12" customWidth="1"/>
    <col min="11" max="16384" width="20.7109375" style="7"/>
  </cols>
  <sheetData>
    <row r="1" spans="1:10" ht="15" x14ac:dyDescent="0.25">
      <c r="A1" s="1"/>
      <c r="B1" s="2" t="s">
        <v>0</v>
      </c>
      <c r="C1" s="3"/>
      <c r="D1" s="4"/>
      <c r="E1" s="4"/>
      <c r="F1" s="5"/>
      <c r="G1" s="19"/>
      <c r="H1" s="4"/>
      <c r="I1" s="4"/>
      <c r="J1" s="6"/>
    </row>
    <row r="2" spans="1:10" ht="15" x14ac:dyDescent="0.25">
      <c r="A2" s="1"/>
      <c r="B2" s="2" t="s">
        <v>31</v>
      </c>
      <c r="C2" s="3"/>
      <c r="D2" s="2"/>
      <c r="E2" s="2"/>
      <c r="F2" s="8"/>
      <c r="G2" s="19" t="s">
        <v>1</v>
      </c>
      <c r="H2" s="4"/>
      <c r="I2" s="4"/>
      <c r="J2" s="6"/>
    </row>
    <row r="3" spans="1:10" x14ac:dyDescent="0.25">
      <c r="A3" s="1"/>
      <c r="B3" s="4"/>
      <c r="C3" s="9"/>
      <c r="D3" s="4"/>
      <c r="E3" s="4"/>
      <c r="H3" s="4"/>
      <c r="I3" s="4"/>
      <c r="J3" s="6"/>
    </row>
    <row r="4" spans="1:10" ht="30" x14ac:dyDescent="0.25">
      <c r="A4" s="27" t="s">
        <v>2</v>
      </c>
      <c r="B4" s="28" t="s">
        <v>3</v>
      </c>
      <c r="C4" s="28" t="s">
        <v>4</v>
      </c>
      <c r="D4" s="29" t="s">
        <v>5</v>
      </c>
      <c r="E4" s="28" t="s">
        <v>6</v>
      </c>
      <c r="F4" s="29" t="s">
        <v>7</v>
      </c>
      <c r="G4" s="30" t="s">
        <v>8</v>
      </c>
      <c r="H4" s="29" t="s">
        <v>9</v>
      </c>
      <c r="I4" s="29" t="s">
        <v>10</v>
      </c>
      <c r="J4" s="29" t="s">
        <v>11</v>
      </c>
    </row>
    <row r="5" spans="1:10" ht="26.25" x14ac:dyDescent="0.25">
      <c r="A5" s="5">
        <v>1</v>
      </c>
      <c r="B5" s="31" t="s">
        <v>17</v>
      </c>
      <c r="C5" s="32" t="s">
        <v>32</v>
      </c>
      <c r="D5" s="17" t="s">
        <v>33</v>
      </c>
      <c r="E5" s="18">
        <v>46028</v>
      </c>
      <c r="F5" s="33" t="s">
        <v>102</v>
      </c>
      <c r="G5" s="21">
        <v>1625491.79</v>
      </c>
      <c r="H5" s="33" t="s">
        <v>13</v>
      </c>
      <c r="I5" s="33" t="s">
        <v>13</v>
      </c>
      <c r="J5" s="33" t="s">
        <v>14</v>
      </c>
    </row>
    <row r="6" spans="1:10" ht="15" x14ac:dyDescent="0.25">
      <c r="A6" s="5">
        <f>+A5+1</f>
        <v>2</v>
      </c>
      <c r="B6" s="31" t="s">
        <v>17</v>
      </c>
      <c r="C6" s="32" t="s">
        <v>103</v>
      </c>
      <c r="D6" s="17" t="s">
        <v>34</v>
      </c>
      <c r="E6" s="18">
        <v>46028</v>
      </c>
      <c r="F6" s="33" t="s">
        <v>104</v>
      </c>
      <c r="G6" s="21">
        <v>475210.45</v>
      </c>
      <c r="H6" s="33" t="s">
        <v>13</v>
      </c>
      <c r="I6" s="33" t="s">
        <v>13</v>
      </c>
      <c r="J6" s="33" t="s">
        <v>14</v>
      </c>
    </row>
    <row r="7" spans="1:10" ht="15" x14ac:dyDescent="0.25">
      <c r="A7" s="5">
        <f t="shared" ref="A7:A70" si="0">+A6+1</f>
        <v>3</v>
      </c>
      <c r="B7" s="31" t="s">
        <v>105</v>
      </c>
      <c r="C7" s="32" t="s">
        <v>106</v>
      </c>
      <c r="D7" s="17" t="s">
        <v>35</v>
      </c>
      <c r="E7" s="18">
        <v>46028</v>
      </c>
      <c r="F7" s="33" t="s">
        <v>107</v>
      </c>
      <c r="G7" s="21">
        <v>388531.88</v>
      </c>
      <c r="H7" s="33" t="s">
        <v>13</v>
      </c>
      <c r="I7" s="33" t="s">
        <v>12</v>
      </c>
      <c r="J7" s="33" t="s">
        <v>14</v>
      </c>
    </row>
    <row r="8" spans="1:10" ht="31.5" customHeight="1" x14ac:dyDescent="0.25">
      <c r="A8" s="5">
        <f t="shared" si="0"/>
        <v>4</v>
      </c>
      <c r="B8" s="31" t="s">
        <v>18</v>
      </c>
      <c r="C8" s="32" t="s">
        <v>108</v>
      </c>
      <c r="D8" s="17" t="s">
        <v>36</v>
      </c>
      <c r="E8" s="18">
        <v>46028</v>
      </c>
      <c r="F8" s="33" t="s">
        <v>109</v>
      </c>
      <c r="G8" s="21">
        <v>4328468.51</v>
      </c>
      <c r="H8" s="33" t="s">
        <v>13</v>
      </c>
      <c r="I8" s="33" t="s">
        <v>12</v>
      </c>
      <c r="J8" s="33" t="s">
        <v>14</v>
      </c>
    </row>
    <row r="9" spans="1:10" ht="15" x14ac:dyDescent="0.25">
      <c r="A9" s="5">
        <f t="shared" si="0"/>
        <v>5</v>
      </c>
      <c r="B9" s="31" t="s">
        <v>110</v>
      </c>
      <c r="C9" s="32" t="s">
        <v>21</v>
      </c>
      <c r="D9" s="17" t="s">
        <v>37</v>
      </c>
      <c r="E9" s="18">
        <v>46028</v>
      </c>
      <c r="F9" s="33" t="s">
        <v>111</v>
      </c>
      <c r="G9" s="21">
        <v>15378408.02</v>
      </c>
      <c r="H9" s="33" t="s">
        <v>13</v>
      </c>
      <c r="I9" s="33" t="s">
        <v>12</v>
      </c>
      <c r="J9" s="33" t="s">
        <v>14</v>
      </c>
    </row>
    <row r="10" spans="1:10" ht="26.25" x14ac:dyDescent="0.25">
      <c r="A10" s="5">
        <f t="shared" si="0"/>
        <v>6</v>
      </c>
      <c r="B10" s="32" t="s">
        <v>233</v>
      </c>
      <c r="C10" s="32" t="s">
        <v>112</v>
      </c>
      <c r="D10" s="17" t="s">
        <v>38</v>
      </c>
      <c r="E10" s="18">
        <v>46028</v>
      </c>
      <c r="F10" s="33" t="s">
        <v>234</v>
      </c>
      <c r="G10" s="21">
        <v>383647.91</v>
      </c>
      <c r="H10" s="33" t="s">
        <v>13</v>
      </c>
      <c r="I10" s="33" t="s">
        <v>12</v>
      </c>
      <c r="J10" s="33" t="s">
        <v>14</v>
      </c>
    </row>
    <row r="11" spans="1:10" ht="26.25" x14ac:dyDescent="0.25">
      <c r="A11" s="5">
        <f t="shared" si="0"/>
        <v>7</v>
      </c>
      <c r="B11" s="32" t="s">
        <v>113</v>
      </c>
      <c r="C11" s="32" t="s">
        <v>114</v>
      </c>
      <c r="D11" s="17" t="s">
        <v>39</v>
      </c>
      <c r="E11" s="18">
        <v>46028</v>
      </c>
      <c r="F11" s="33" t="s">
        <v>115</v>
      </c>
      <c r="G11" s="21">
        <v>290775.59000000003</v>
      </c>
      <c r="H11" s="33" t="s">
        <v>13</v>
      </c>
      <c r="I11" s="33" t="s">
        <v>12</v>
      </c>
      <c r="J11" s="33" t="s">
        <v>14</v>
      </c>
    </row>
    <row r="12" spans="1:10" ht="39" x14ac:dyDescent="0.25">
      <c r="A12" s="5">
        <f t="shared" si="0"/>
        <v>8</v>
      </c>
      <c r="B12" s="32" t="s">
        <v>116</v>
      </c>
      <c r="C12" s="32" t="s">
        <v>117</v>
      </c>
      <c r="D12" s="17" t="s">
        <v>40</v>
      </c>
      <c r="E12" s="18">
        <v>46029</v>
      </c>
      <c r="F12" s="33" t="s">
        <v>118</v>
      </c>
      <c r="G12" s="21">
        <v>848599.38</v>
      </c>
      <c r="H12" s="33" t="s">
        <v>13</v>
      </c>
      <c r="I12" s="33" t="s">
        <v>13</v>
      </c>
      <c r="J12" s="33" t="s">
        <v>14</v>
      </c>
    </row>
    <row r="13" spans="1:10" ht="15" x14ac:dyDescent="0.25">
      <c r="A13" s="5">
        <f t="shared" si="0"/>
        <v>9</v>
      </c>
      <c r="B13" s="31" t="s">
        <v>17</v>
      </c>
      <c r="C13" s="32" t="s">
        <v>119</v>
      </c>
      <c r="D13" s="17" t="s">
        <v>41</v>
      </c>
      <c r="E13" s="18">
        <v>46029</v>
      </c>
      <c r="F13" s="33" t="s">
        <v>16</v>
      </c>
      <c r="G13" s="21">
        <v>2752218</v>
      </c>
      <c r="H13" s="33" t="s">
        <v>13</v>
      </c>
      <c r="I13" s="33" t="s">
        <v>12</v>
      </c>
      <c r="J13" s="33" t="s">
        <v>14</v>
      </c>
    </row>
    <row r="14" spans="1:10" ht="15" x14ac:dyDescent="0.25">
      <c r="A14" s="5">
        <f t="shared" si="0"/>
        <v>10</v>
      </c>
      <c r="B14" s="31" t="s">
        <v>120</v>
      </c>
      <c r="C14" s="33" t="s">
        <v>121</v>
      </c>
      <c r="D14" s="17" t="s">
        <v>42</v>
      </c>
      <c r="E14" s="18">
        <v>46030</v>
      </c>
      <c r="F14" s="33" t="s">
        <v>122</v>
      </c>
      <c r="G14" s="21" t="s">
        <v>122</v>
      </c>
      <c r="H14" s="33" t="s">
        <v>13</v>
      </c>
      <c r="I14" s="33" t="s">
        <v>13</v>
      </c>
      <c r="J14" s="33" t="s">
        <v>14</v>
      </c>
    </row>
    <row r="15" spans="1:10" ht="30.75" customHeight="1" x14ac:dyDescent="0.25">
      <c r="A15" s="5">
        <f t="shared" si="0"/>
        <v>11</v>
      </c>
      <c r="B15" s="31" t="s">
        <v>17</v>
      </c>
      <c r="C15" s="32" t="s">
        <v>123</v>
      </c>
      <c r="D15" s="17" t="s">
        <v>43</v>
      </c>
      <c r="E15" s="18">
        <v>46031</v>
      </c>
      <c r="F15" s="33" t="s">
        <v>124</v>
      </c>
      <c r="G15" s="21">
        <v>77754.210000000006</v>
      </c>
      <c r="H15" s="33" t="s">
        <v>13</v>
      </c>
      <c r="I15" s="33" t="s">
        <v>125</v>
      </c>
      <c r="J15" s="33" t="s">
        <v>14</v>
      </c>
    </row>
    <row r="16" spans="1:10" ht="42" customHeight="1" x14ac:dyDescent="0.25">
      <c r="A16" s="5">
        <f t="shared" si="0"/>
        <v>12</v>
      </c>
      <c r="B16" s="31" t="s">
        <v>120</v>
      </c>
      <c r="C16" s="32" t="s">
        <v>126</v>
      </c>
      <c r="D16" s="17" t="s">
        <v>44</v>
      </c>
      <c r="E16" s="18">
        <v>46031</v>
      </c>
      <c r="F16" s="33" t="s">
        <v>235</v>
      </c>
      <c r="G16" s="21">
        <v>86950.96</v>
      </c>
      <c r="H16" s="33" t="s">
        <v>13</v>
      </c>
      <c r="I16" s="33" t="s">
        <v>13</v>
      </c>
      <c r="J16" s="33" t="s">
        <v>14</v>
      </c>
    </row>
    <row r="17" spans="1:10" ht="26.25" x14ac:dyDescent="0.25">
      <c r="A17" s="5">
        <f t="shared" si="0"/>
        <v>13</v>
      </c>
      <c r="B17" s="31" t="s">
        <v>120</v>
      </c>
      <c r="C17" s="32" t="s">
        <v>127</v>
      </c>
      <c r="D17" s="17" t="s">
        <v>45</v>
      </c>
      <c r="E17" s="18">
        <v>46031</v>
      </c>
      <c r="F17" s="33" t="s">
        <v>128</v>
      </c>
      <c r="G17" s="21">
        <v>814352.37</v>
      </c>
      <c r="H17" s="33" t="s">
        <v>13</v>
      </c>
      <c r="I17" s="33" t="s">
        <v>12</v>
      </c>
      <c r="J17" s="33" t="s">
        <v>14</v>
      </c>
    </row>
    <row r="18" spans="1:10" ht="15" x14ac:dyDescent="0.25">
      <c r="A18" s="5">
        <f t="shared" si="0"/>
        <v>14</v>
      </c>
      <c r="B18" s="31" t="s">
        <v>120</v>
      </c>
      <c r="C18" s="32" t="s">
        <v>29</v>
      </c>
      <c r="D18" s="17" t="s">
        <v>46</v>
      </c>
      <c r="E18" s="18">
        <v>46034</v>
      </c>
      <c r="F18" s="33" t="s">
        <v>236</v>
      </c>
      <c r="G18" s="21">
        <v>1416066.81</v>
      </c>
      <c r="H18" s="33" t="s">
        <v>13</v>
      </c>
      <c r="I18" s="33" t="s">
        <v>13</v>
      </c>
      <c r="J18" s="33" t="s">
        <v>14</v>
      </c>
    </row>
    <row r="19" spans="1:10" ht="16.5" customHeight="1" x14ac:dyDescent="0.25">
      <c r="A19" s="5">
        <f t="shared" si="0"/>
        <v>15</v>
      </c>
      <c r="B19" s="31" t="s">
        <v>120</v>
      </c>
      <c r="C19" s="32" t="s">
        <v>129</v>
      </c>
      <c r="D19" s="17" t="s">
        <v>47</v>
      </c>
      <c r="E19" s="18">
        <v>46034</v>
      </c>
      <c r="F19" s="33" t="s">
        <v>130</v>
      </c>
      <c r="G19" s="21">
        <v>64117.54</v>
      </c>
      <c r="H19" s="33" t="s">
        <v>13</v>
      </c>
      <c r="I19" s="33" t="s">
        <v>13</v>
      </c>
      <c r="J19" s="33" t="s">
        <v>14</v>
      </c>
    </row>
    <row r="20" spans="1:10" ht="24" customHeight="1" x14ac:dyDescent="0.25">
      <c r="A20" s="5">
        <f t="shared" si="0"/>
        <v>16</v>
      </c>
      <c r="B20" s="31" t="s">
        <v>120</v>
      </c>
      <c r="C20" s="32" t="s">
        <v>131</v>
      </c>
      <c r="D20" s="17" t="s">
        <v>48</v>
      </c>
      <c r="E20" s="18">
        <v>46034</v>
      </c>
      <c r="F20" s="33" t="s">
        <v>132</v>
      </c>
      <c r="G20" s="21">
        <v>619628.01</v>
      </c>
      <c r="H20" s="33" t="s">
        <v>13</v>
      </c>
      <c r="I20" s="33" t="s">
        <v>13</v>
      </c>
      <c r="J20" s="33" t="s">
        <v>14</v>
      </c>
    </row>
    <row r="21" spans="1:10" ht="26.25" x14ac:dyDescent="0.25">
      <c r="A21" s="5">
        <f t="shared" si="0"/>
        <v>17</v>
      </c>
      <c r="B21" s="32" t="s">
        <v>25</v>
      </c>
      <c r="C21" s="32" t="s">
        <v>133</v>
      </c>
      <c r="D21" s="17" t="s">
        <v>49</v>
      </c>
      <c r="E21" s="18">
        <v>46034</v>
      </c>
      <c r="F21" s="33" t="s">
        <v>134</v>
      </c>
      <c r="G21" s="21">
        <v>142916.53</v>
      </c>
      <c r="H21" s="33" t="s">
        <v>13</v>
      </c>
      <c r="I21" s="33" t="s">
        <v>13</v>
      </c>
      <c r="J21" s="33" t="s">
        <v>14</v>
      </c>
    </row>
    <row r="22" spans="1:10" ht="18.75" customHeight="1" x14ac:dyDescent="0.25">
      <c r="A22" s="5">
        <f t="shared" si="0"/>
        <v>18</v>
      </c>
      <c r="B22" s="31" t="s">
        <v>135</v>
      </c>
      <c r="C22" s="32" t="s">
        <v>136</v>
      </c>
      <c r="D22" s="17" t="s">
        <v>50</v>
      </c>
      <c r="E22" s="18">
        <v>46034</v>
      </c>
      <c r="F22" s="33" t="s">
        <v>137</v>
      </c>
      <c r="G22" s="21">
        <v>1057137.76</v>
      </c>
      <c r="H22" s="33" t="s">
        <v>13</v>
      </c>
      <c r="I22" s="33" t="s">
        <v>13</v>
      </c>
      <c r="J22" s="33" t="s">
        <v>14</v>
      </c>
    </row>
    <row r="23" spans="1:10" ht="26.25" x14ac:dyDescent="0.25">
      <c r="A23" s="5">
        <f t="shared" si="0"/>
        <v>19</v>
      </c>
      <c r="B23" s="32" t="s">
        <v>24</v>
      </c>
      <c r="C23" s="32" t="s">
        <v>138</v>
      </c>
      <c r="D23" s="17" t="s">
        <v>51</v>
      </c>
      <c r="E23" s="18">
        <v>46034</v>
      </c>
      <c r="F23" s="33" t="s">
        <v>139</v>
      </c>
      <c r="G23" s="21">
        <v>308975.15000000002</v>
      </c>
      <c r="H23" s="33" t="s">
        <v>13</v>
      </c>
      <c r="I23" s="33" t="s">
        <v>13</v>
      </c>
      <c r="J23" s="33" t="s">
        <v>14</v>
      </c>
    </row>
    <row r="24" spans="1:10" ht="39" x14ac:dyDescent="0.25">
      <c r="A24" s="5">
        <f t="shared" si="0"/>
        <v>20</v>
      </c>
      <c r="B24" s="31" t="s">
        <v>20</v>
      </c>
      <c r="C24" s="32" t="s">
        <v>140</v>
      </c>
      <c r="D24" s="17" t="s">
        <v>52</v>
      </c>
      <c r="E24" s="18">
        <v>46034</v>
      </c>
      <c r="F24" s="33" t="s">
        <v>237</v>
      </c>
      <c r="G24" s="21">
        <v>4873461.42</v>
      </c>
      <c r="H24" s="33" t="s">
        <v>13</v>
      </c>
      <c r="I24" s="33" t="s">
        <v>12</v>
      </c>
      <c r="J24" s="33" t="s">
        <v>14</v>
      </c>
    </row>
    <row r="25" spans="1:10" ht="27" customHeight="1" x14ac:dyDescent="0.25">
      <c r="A25" s="5">
        <f t="shared" si="0"/>
        <v>21</v>
      </c>
      <c r="B25" s="32" t="s">
        <v>141</v>
      </c>
      <c r="C25" s="32" t="s">
        <v>142</v>
      </c>
      <c r="D25" s="17" t="s">
        <v>53</v>
      </c>
      <c r="E25" s="18">
        <v>46034</v>
      </c>
      <c r="F25" s="33" t="s">
        <v>143</v>
      </c>
      <c r="G25" s="21">
        <v>189281.28</v>
      </c>
      <c r="H25" s="33" t="s">
        <v>13</v>
      </c>
      <c r="I25" s="33" t="s">
        <v>12</v>
      </c>
      <c r="J25" s="33" t="s">
        <v>14</v>
      </c>
    </row>
    <row r="26" spans="1:10" ht="30" customHeight="1" x14ac:dyDescent="0.25">
      <c r="A26" s="5">
        <f t="shared" si="0"/>
        <v>22</v>
      </c>
      <c r="B26" s="31" t="s">
        <v>22</v>
      </c>
      <c r="C26" s="32" t="s">
        <v>23</v>
      </c>
      <c r="D26" s="17" t="s">
        <v>54</v>
      </c>
      <c r="E26" s="18">
        <v>46035</v>
      </c>
      <c r="F26" s="33" t="s">
        <v>144</v>
      </c>
      <c r="G26" s="21">
        <v>2742083.64</v>
      </c>
      <c r="H26" s="33" t="s">
        <v>13</v>
      </c>
      <c r="I26" s="33" t="s">
        <v>12</v>
      </c>
      <c r="J26" s="33" t="s">
        <v>14</v>
      </c>
    </row>
    <row r="27" spans="1:10" ht="31.5" customHeight="1" x14ac:dyDescent="0.25">
      <c r="A27" s="5">
        <f t="shared" si="0"/>
        <v>23</v>
      </c>
      <c r="B27" s="32" t="s">
        <v>238</v>
      </c>
      <c r="C27" s="32" t="s">
        <v>145</v>
      </c>
      <c r="D27" s="17" t="s">
        <v>55</v>
      </c>
      <c r="E27" s="18">
        <v>46035</v>
      </c>
      <c r="F27" s="33" t="s">
        <v>146</v>
      </c>
      <c r="G27" s="21">
        <v>305978</v>
      </c>
      <c r="H27" s="33" t="s">
        <v>13</v>
      </c>
      <c r="I27" s="33" t="s">
        <v>13</v>
      </c>
      <c r="J27" s="33" t="s">
        <v>14</v>
      </c>
    </row>
    <row r="28" spans="1:10" ht="39" x14ac:dyDescent="0.25">
      <c r="A28" s="5">
        <f t="shared" si="0"/>
        <v>24</v>
      </c>
      <c r="B28" s="31" t="s">
        <v>18</v>
      </c>
      <c r="C28" s="32" t="s">
        <v>147</v>
      </c>
      <c r="D28" s="17" t="s">
        <v>56</v>
      </c>
      <c r="E28" s="18">
        <v>46035</v>
      </c>
      <c r="F28" s="33" t="s">
        <v>148</v>
      </c>
      <c r="G28" s="21">
        <v>19465.169999999998</v>
      </c>
      <c r="H28" s="33" t="s">
        <v>13</v>
      </c>
      <c r="I28" s="33" t="s">
        <v>13</v>
      </c>
      <c r="J28" s="33" t="s">
        <v>14</v>
      </c>
    </row>
    <row r="29" spans="1:10" ht="26.25" x14ac:dyDescent="0.25">
      <c r="A29" s="5">
        <f t="shared" si="0"/>
        <v>25</v>
      </c>
      <c r="B29" s="31" t="s">
        <v>149</v>
      </c>
      <c r="C29" s="32" t="s">
        <v>150</v>
      </c>
      <c r="D29" s="17" t="s">
        <v>57</v>
      </c>
      <c r="E29" s="18">
        <v>46035</v>
      </c>
      <c r="F29" s="33" t="s">
        <v>16</v>
      </c>
      <c r="G29" s="21">
        <v>3653642.77</v>
      </c>
      <c r="H29" s="33" t="s">
        <v>13</v>
      </c>
      <c r="I29" s="33" t="s">
        <v>13</v>
      </c>
      <c r="J29" s="33" t="s">
        <v>14</v>
      </c>
    </row>
    <row r="30" spans="1:10" ht="26.25" x14ac:dyDescent="0.25">
      <c r="A30" s="5">
        <f t="shared" si="0"/>
        <v>26</v>
      </c>
      <c r="B30" s="31" t="s">
        <v>120</v>
      </c>
      <c r="C30" s="32" t="s">
        <v>151</v>
      </c>
      <c r="D30" s="17" t="s">
        <v>58</v>
      </c>
      <c r="E30" s="18">
        <v>46036</v>
      </c>
      <c r="F30" s="33" t="s">
        <v>239</v>
      </c>
      <c r="G30" s="21">
        <v>39770.22</v>
      </c>
      <c r="H30" s="33" t="s">
        <v>13</v>
      </c>
      <c r="I30" s="33" t="s">
        <v>13</v>
      </c>
      <c r="J30" s="33" t="s">
        <v>14</v>
      </c>
    </row>
    <row r="31" spans="1:10" ht="21" customHeight="1" x14ac:dyDescent="0.25">
      <c r="A31" s="5">
        <f t="shared" si="0"/>
        <v>27</v>
      </c>
      <c r="B31" s="31" t="s">
        <v>120</v>
      </c>
      <c r="C31" s="32" t="s">
        <v>152</v>
      </c>
      <c r="D31" s="17" t="s">
        <v>59</v>
      </c>
      <c r="E31" s="18">
        <v>46036</v>
      </c>
      <c r="F31" s="33" t="s">
        <v>153</v>
      </c>
      <c r="G31" s="21">
        <v>100096.25</v>
      </c>
      <c r="H31" s="33" t="s">
        <v>13</v>
      </c>
      <c r="I31" s="33" t="s">
        <v>13</v>
      </c>
      <c r="J31" s="33" t="s">
        <v>14</v>
      </c>
    </row>
    <row r="32" spans="1:10" ht="33.75" customHeight="1" x14ac:dyDescent="0.25">
      <c r="A32" s="5">
        <f t="shared" si="0"/>
        <v>28</v>
      </c>
      <c r="B32" s="32" t="s">
        <v>238</v>
      </c>
      <c r="C32" s="32" t="s">
        <v>154</v>
      </c>
      <c r="D32" s="17" t="s">
        <v>60</v>
      </c>
      <c r="E32" s="18">
        <v>46036</v>
      </c>
      <c r="F32" s="33" t="s">
        <v>155</v>
      </c>
      <c r="G32" s="21">
        <v>2644070.1</v>
      </c>
      <c r="H32" s="33" t="s">
        <v>13</v>
      </c>
      <c r="I32" s="33" t="s">
        <v>13</v>
      </c>
      <c r="J32" s="33" t="s">
        <v>14</v>
      </c>
    </row>
    <row r="33" spans="1:10" ht="42" customHeight="1" x14ac:dyDescent="0.25">
      <c r="A33" s="5">
        <f t="shared" si="0"/>
        <v>29</v>
      </c>
      <c r="B33" s="32" t="s">
        <v>238</v>
      </c>
      <c r="C33" s="32" t="s">
        <v>156</v>
      </c>
      <c r="D33" s="17" t="s">
        <v>61</v>
      </c>
      <c r="E33" s="18">
        <v>46036</v>
      </c>
      <c r="F33" s="33" t="s">
        <v>155</v>
      </c>
      <c r="G33" s="21">
        <v>915232.84</v>
      </c>
      <c r="H33" s="33" t="s">
        <v>13</v>
      </c>
      <c r="I33" s="33" t="s">
        <v>13</v>
      </c>
      <c r="J33" s="33" t="s">
        <v>14</v>
      </c>
    </row>
    <row r="34" spans="1:10" ht="45" customHeight="1" x14ac:dyDescent="0.25">
      <c r="A34" s="5">
        <f t="shared" si="0"/>
        <v>30</v>
      </c>
      <c r="B34" s="31" t="s">
        <v>27</v>
      </c>
      <c r="C34" s="32" t="s">
        <v>157</v>
      </c>
      <c r="D34" s="17" t="s">
        <v>62</v>
      </c>
      <c r="E34" s="18">
        <v>46037</v>
      </c>
      <c r="F34" s="17" t="s">
        <v>240</v>
      </c>
      <c r="G34" s="21">
        <v>632637.68999999994</v>
      </c>
      <c r="H34" s="33" t="s">
        <v>13</v>
      </c>
      <c r="I34" s="33" t="s">
        <v>13</v>
      </c>
      <c r="J34" s="33" t="s">
        <v>14</v>
      </c>
    </row>
    <row r="35" spans="1:10" ht="28.5" customHeight="1" x14ac:dyDescent="0.25">
      <c r="A35" s="5">
        <f t="shared" si="0"/>
        <v>31</v>
      </c>
      <c r="B35" s="31" t="s">
        <v>120</v>
      </c>
      <c r="C35" s="32" t="s">
        <v>159</v>
      </c>
      <c r="D35" s="17" t="s">
        <v>63</v>
      </c>
      <c r="E35" s="18">
        <v>46037</v>
      </c>
      <c r="F35" s="17" t="s">
        <v>158</v>
      </c>
      <c r="G35" s="21">
        <v>13815782.039999999</v>
      </c>
      <c r="H35" s="33" t="s">
        <v>13</v>
      </c>
      <c r="I35" s="33" t="s">
        <v>13</v>
      </c>
      <c r="J35" s="33" t="s">
        <v>14</v>
      </c>
    </row>
    <row r="36" spans="1:10" ht="25.5" customHeight="1" x14ac:dyDescent="0.25">
      <c r="A36" s="5">
        <f t="shared" si="0"/>
        <v>32</v>
      </c>
      <c r="B36" s="31" t="s">
        <v>120</v>
      </c>
      <c r="C36" s="32" t="s">
        <v>160</v>
      </c>
      <c r="D36" s="17" t="s">
        <v>64</v>
      </c>
      <c r="E36" s="18">
        <v>46037</v>
      </c>
      <c r="F36" s="33" t="s">
        <v>161</v>
      </c>
      <c r="G36" s="21">
        <v>599484.52</v>
      </c>
      <c r="H36" s="33" t="s">
        <v>13</v>
      </c>
      <c r="I36" s="33" t="s">
        <v>13</v>
      </c>
      <c r="J36" s="33" t="s">
        <v>14</v>
      </c>
    </row>
    <row r="37" spans="1:10" ht="15" x14ac:dyDescent="0.25">
      <c r="A37" s="5">
        <f t="shared" si="0"/>
        <v>33</v>
      </c>
      <c r="B37" s="31" t="s">
        <v>28</v>
      </c>
      <c r="C37" s="32" t="s">
        <v>162</v>
      </c>
      <c r="D37" s="17" t="s">
        <v>65</v>
      </c>
      <c r="E37" s="18">
        <v>46041</v>
      </c>
      <c r="F37" s="33" t="s">
        <v>163</v>
      </c>
      <c r="G37" s="21">
        <v>201325.77</v>
      </c>
      <c r="H37" s="33" t="s">
        <v>13</v>
      </c>
      <c r="I37" s="33" t="s">
        <v>13</v>
      </c>
      <c r="J37" s="33" t="s">
        <v>14</v>
      </c>
    </row>
    <row r="38" spans="1:10" ht="31.5" customHeight="1" x14ac:dyDescent="0.25">
      <c r="A38" s="5">
        <f t="shared" si="0"/>
        <v>34</v>
      </c>
      <c r="B38" s="31" t="s">
        <v>28</v>
      </c>
      <c r="C38" s="32" t="s">
        <v>164</v>
      </c>
      <c r="D38" s="17" t="s">
        <v>66</v>
      </c>
      <c r="E38" s="18">
        <v>46041</v>
      </c>
      <c r="F38" s="33" t="s">
        <v>165</v>
      </c>
      <c r="G38" s="21">
        <v>1349656.6</v>
      </c>
      <c r="H38" s="33" t="s">
        <v>13</v>
      </c>
      <c r="I38" s="33" t="s">
        <v>13</v>
      </c>
      <c r="J38" s="33" t="s">
        <v>14</v>
      </c>
    </row>
    <row r="39" spans="1:10" ht="33" customHeight="1" x14ac:dyDescent="0.25">
      <c r="A39" s="5">
        <f t="shared" si="0"/>
        <v>35</v>
      </c>
      <c r="B39" s="31" t="s">
        <v>28</v>
      </c>
      <c r="C39" s="32" t="s">
        <v>164</v>
      </c>
      <c r="D39" s="17" t="s">
        <v>67</v>
      </c>
      <c r="E39" s="18">
        <v>46041</v>
      </c>
      <c r="F39" s="33" t="s">
        <v>166</v>
      </c>
      <c r="G39" s="21">
        <v>1347215.08</v>
      </c>
      <c r="H39" s="33" t="s">
        <v>13</v>
      </c>
      <c r="I39" s="33" t="s">
        <v>13</v>
      </c>
      <c r="J39" s="33" t="s">
        <v>14</v>
      </c>
    </row>
    <row r="40" spans="1:10" ht="15" x14ac:dyDescent="0.25">
      <c r="A40" s="5">
        <f t="shared" si="0"/>
        <v>36</v>
      </c>
      <c r="B40" s="31" t="s">
        <v>120</v>
      </c>
      <c r="C40" s="32" t="s">
        <v>167</v>
      </c>
      <c r="D40" s="17" t="s">
        <v>68</v>
      </c>
      <c r="E40" s="18">
        <v>46041</v>
      </c>
      <c r="F40" s="33" t="s">
        <v>168</v>
      </c>
      <c r="G40" s="21">
        <v>4341435.92</v>
      </c>
      <c r="H40" s="33" t="s">
        <v>13</v>
      </c>
      <c r="I40" s="33" t="s">
        <v>12</v>
      </c>
      <c r="J40" s="33" t="s">
        <v>14</v>
      </c>
    </row>
    <row r="41" spans="1:10" ht="19.5" customHeight="1" x14ac:dyDescent="0.25">
      <c r="A41" s="5">
        <f t="shared" si="0"/>
        <v>37</v>
      </c>
      <c r="B41" s="31" t="s">
        <v>149</v>
      </c>
      <c r="C41" s="32" t="s">
        <v>169</v>
      </c>
      <c r="D41" s="17" t="s">
        <v>69</v>
      </c>
      <c r="E41" s="18">
        <v>46041</v>
      </c>
      <c r="F41" s="33" t="s">
        <v>170</v>
      </c>
      <c r="G41" s="21">
        <v>294464.05</v>
      </c>
      <c r="H41" s="33" t="s">
        <v>13</v>
      </c>
      <c r="I41" s="33" t="s">
        <v>13</v>
      </c>
      <c r="J41" s="33" t="s">
        <v>14</v>
      </c>
    </row>
    <row r="42" spans="1:10" ht="15" x14ac:dyDescent="0.25">
      <c r="A42" s="5">
        <f t="shared" si="0"/>
        <v>38</v>
      </c>
      <c r="B42" s="31" t="s">
        <v>171</v>
      </c>
      <c r="C42" s="32" t="s">
        <v>172</v>
      </c>
      <c r="D42" s="17" t="s">
        <v>70</v>
      </c>
      <c r="E42" s="18">
        <v>46041</v>
      </c>
      <c r="F42" s="33" t="s">
        <v>16</v>
      </c>
      <c r="G42" s="21">
        <v>3694370.4</v>
      </c>
      <c r="H42" s="33" t="s">
        <v>13</v>
      </c>
      <c r="I42" s="33" t="s">
        <v>13</v>
      </c>
      <c r="J42" s="33" t="s">
        <v>14</v>
      </c>
    </row>
    <row r="43" spans="1:10" ht="26.25" x14ac:dyDescent="0.25">
      <c r="A43" s="5">
        <f t="shared" si="0"/>
        <v>39</v>
      </c>
      <c r="B43" s="31" t="s">
        <v>110</v>
      </c>
      <c r="C43" s="32" t="s">
        <v>173</v>
      </c>
      <c r="D43" s="17" t="s">
        <v>71</v>
      </c>
      <c r="E43" s="18">
        <v>46042</v>
      </c>
      <c r="F43" s="33" t="s">
        <v>174</v>
      </c>
      <c r="G43" s="21">
        <v>814200.46</v>
      </c>
      <c r="H43" s="33" t="s">
        <v>13</v>
      </c>
      <c r="I43" s="33" t="s">
        <v>13</v>
      </c>
      <c r="J43" s="33" t="s">
        <v>14</v>
      </c>
    </row>
    <row r="44" spans="1:10" ht="15" x14ac:dyDescent="0.25">
      <c r="A44" s="5">
        <f t="shared" si="0"/>
        <v>40</v>
      </c>
      <c r="B44" s="31" t="s">
        <v>110</v>
      </c>
      <c r="C44" s="32" t="s">
        <v>21</v>
      </c>
      <c r="D44" s="17" t="s">
        <v>72</v>
      </c>
      <c r="E44" s="18">
        <v>46042</v>
      </c>
      <c r="F44" s="33" t="s">
        <v>175</v>
      </c>
      <c r="G44" s="21">
        <v>15487067.66</v>
      </c>
      <c r="H44" s="33" t="s">
        <v>13</v>
      </c>
      <c r="I44" s="33" t="s">
        <v>13</v>
      </c>
      <c r="J44" s="33" t="s">
        <v>14</v>
      </c>
    </row>
    <row r="45" spans="1:10" ht="39" x14ac:dyDescent="0.25">
      <c r="A45" s="5">
        <f t="shared" si="0"/>
        <v>41</v>
      </c>
      <c r="B45" s="32" t="s">
        <v>24</v>
      </c>
      <c r="C45" s="32" t="s">
        <v>176</v>
      </c>
      <c r="D45" s="17" t="s">
        <v>73</v>
      </c>
      <c r="E45" s="18">
        <v>46042</v>
      </c>
      <c r="F45" s="33" t="s">
        <v>177</v>
      </c>
      <c r="G45" s="21">
        <v>746821.78</v>
      </c>
      <c r="H45" s="33" t="s">
        <v>13</v>
      </c>
      <c r="I45" s="33" t="s">
        <v>12</v>
      </c>
      <c r="J45" s="33" t="s">
        <v>14</v>
      </c>
    </row>
    <row r="46" spans="1:10" ht="28.5" customHeight="1" x14ac:dyDescent="0.25">
      <c r="A46" s="5">
        <f t="shared" si="0"/>
        <v>42</v>
      </c>
      <c r="B46" s="32" t="s">
        <v>116</v>
      </c>
      <c r="C46" s="32" t="s">
        <v>178</v>
      </c>
      <c r="D46" s="17" t="s">
        <v>74</v>
      </c>
      <c r="E46" s="18">
        <v>46042</v>
      </c>
      <c r="F46" s="17" t="s">
        <v>179</v>
      </c>
      <c r="G46" s="21">
        <v>346402.8</v>
      </c>
      <c r="H46" s="33" t="s">
        <v>13</v>
      </c>
      <c r="I46" s="33" t="s">
        <v>13</v>
      </c>
      <c r="J46" s="33" t="s">
        <v>14</v>
      </c>
    </row>
    <row r="47" spans="1:10" ht="34.5" customHeight="1" x14ac:dyDescent="0.25">
      <c r="A47" s="5">
        <f t="shared" si="0"/>
        <v>43</v>
      </c>
      <c r="B47" s="32" t="s">
        <v>238</v>
      </c>
      <c r="C47" s="32" t="s">
        <v>180</v>
      </c>
      <c r="D47" s="17" t="s">
        <v>75</v>
      </c>
      <c r="E47" s="18">
        <v>46042</v>
      </c>
      <c r="F47" s="33" t="s">
        <v>181</v>
      </c>
      <c r="G47" s="21">
        <v>183371.06</v>
      </c>
      <c r="H47" s="33" t="s">
        <v>13</v>
      </c>
      <c r="I47" s="33" t="s">
        <v>13</v>
      </c>
      <c r="J47" s="33" t="s">
        <v>14</v>
      </c>
    </row>
    <row r="48" spans="1:10" ht="15" x14ac:dyDescent="0.25">
      <c r="A48" s="5">
        <f t="shared" si="0"/>
        <v>44</v>
      </c>
      <c r="B48" s="31" t="s">
        <v>120</v>
      </c>
      <c r="C48" s="32" t="s">
        <v>182</v>
      </c>
      <c r="D48" s="17" t="s">
        <v>76</v>
      </c>
      <c r="E48" s="18">
        <v>46042</v>
      </c>
      <c r="F48" s="17" t="s">
        <v>241</v>
      </c>
      <c r="G48" s="21">
        <v>250411.39</v>
      </c>
      <c r="H48" s="33" t="s">
        <v>13</v>
      </c>
      <c r="I48" s="33" t="s">
        <v>12</v>
      </c>
      <c r="J48" s="33" t="s">
        <v>14</v>
      </c>
    </row>
    <row r="49" spans="1:10" ht="27" customHeight="1" x14ac:dyDescent="0.25">
      <c r="A49" s="5">
        <f t="shared" si="0"/>
        <v>45</v>
      </c>
      <c r="B49" s="31" t="s">
        <v>17</v>
      </c>
      <c r="C49" s="32" t="s">
        <v>184</v>
      </c>
      <c r="D49" s="17" t="s">
        <v>77</v>
      </c>
      <c r="E49" s="18">
        <v>46044</v>
      </c>
      <c r="F49" s="33" t="s">
        <v>185</v>
      </c>
      <c r="G49" s="21">
        <v>480407.37</v>
      </c>
      <c r="H49" s="33" t="s">
        <v>13</v>
      </c>
      <c r="I49" s="33" t="s">
        <v>12</v>
      </c>
      <c r="J49" s="33" t="s">
        <v>14</v>
      </c>
    </row>
    <row r="50" spans="1:10" ht="15" x14ac:dyDescent="0.25">
      <c r="A50" s="5">
        <f t="shared" si="0"/>
        <v>46</v>
      </c>
      <c r="B50" s="31" t="s">
        <v>17</v>
      </c>
      <c r="C50" s="32" t="s">
        <v>184</v>
      </c>
      <c r="D50" s="17" t="s">
        <v>78</v>
      </c>
      <c r="E50" s="18">
        <v>46044</v>
      </c>
      <c r="F50" s="33" t="s">
        <v>186</v>
      </c>
      <c r="G50" s="21">
        <v>663053.61</v>
      </c>
      <c r="H50" s="33" t="s">
        <v>13</v>
      </c>
      <c r="I50" s="33" t="s">
        <v>12</v>
      </c>
      <c r="J50" s="33" t="s">
        <v>14</v>
      </c>
    </row>
    <row r="51" spans="1:10" ht="15" x14ac:dyDescent="0.25">
      <c r="A51" s="5">
        <f t="shared" si="0"/>
        <v>47</v>
      </c>
      <c r="B51" s="31" t="s">
        <v>17</v>
      </c>
      <c r="C51" s="32" t="s">
        <v>183</v>
      </c>
      <c r="D51" s="17" t="s">
        <v>79</v>
      </c>
      <c r="E51" s="18">
        <v>46044</v>
      </c>
      <c r="F51" s="33" t="s">
        <v>187</v>
      </c>
      <c r="G51" s="21">
        <v>97076.7</v>
      </c>
      <c r="H51" s="33" t="s">
        <v>13</v>
      </c>
      <c r="I51" s="33" t="s">
        <v>12</v>
      </c>
      <c r="J51" s="33" t="s">
        <v>14</v>
      </c>
    </row>
    <row r="52" spans="1:10" ht="17.25" customHeight="1" x14ac:dyDescent="0.25">
      <c r="A52" s="5">
        <f t="shared" si="0"/>
        <v>48</v>
      </c>
      <c r="B52" s="31" t="s">
        <v>17</v>
      </c>
      <c r="C52" s="32" t="s">
        <v>184</v>
      </c>
      <c r="D52" s="17" t="s">
        <v>80</v>
      </c>
      <c r="E52" s="18">
        <v>46044</v>
      </c>
      <c r="F52" s="17" t="s">
        <v>188</v>
      </c>
      <c r="G52" s="21">
        <v>483154.41</v>
      </c>
      <c r="H52" s="33" t="s">
        <v>13</v>
      </c>
      <c r="I52" s="33" t="s">
        <v>12</v>
      </c>
      <c r="J52" s="33" t="s">
        <v>14</v>
      </c>
    </row>
    <row r="53" spans="1:10" ht="26.25" x14ac:dyDescent="0.25">
      <c r="A53" s="5">
        <f t="shared" si="0"/>
        <v>49</v>
      </c>
      <c r="B53" s="31" t="s">
        <v>17</v>
      </c>
      <c r="C53" s="32" t="s">
        <v>189</v>
      </c>
      <c r="D53" s="17" t="s">
        <v>81</v>
      </c>
      <c r="E53" s="18">
        <v>46044</v>
      </c>
      <c r="F53" s="17" t="s">
        <v>190</v>
      </c>
      <c r="G53" s="21">
        <v>272449.71000000002</v>
      </c>
      <c r="H53" s="33" t="s">
        <v>13</v>
      </c>
      <c r="I53" s="33" t="s">
        <v>125</v>
      </c>
      <c r="J53" s="33" t="s">
        <v>14</v>
      </c>
    </row>
    <row r="54" spans="1:10" ht="26.25" x14ac:dyDescent="0.25">
      <c r="A54" s="5">
        <f t="shared" si="0"/>
        <v>50</v>
      </c>
      <c r="B54" s="31" t="s">
        <v>17</v>
      </c>
      <c r="C54" s="32" t="s">
        <v>191</v>
      </c>
      <c r="D54" s="17" t="s">
        <v>82</v>
      </c>
      <c r="E54" s="18">
        <v>46044</v>
      </c>
      <c r="F54" s="17" t="s">
        <v>192</v>
      </c>
      <c r="G54" s="21">
        <v>882865.35</v>
      </c>
      <c r="H54" s="33" t="s">
        <v>13</v>
      </c>
      <c r="I54" s="33" t="s">
        <v>13</v>
      </c>
      <c r="J54" s="33" t="s">
        <v>14</v>
      </c>
    </row>
    <row r="55" spans="1:10" ht="15" x14ac:dyDescent="0.25">
      <c r="A55" s="5">
        <f t="shared" si="0"/>
        <v>51</v>
      </c>
      <c r="B55" s="31" t="s">
        <v>19</v>
      </c>
      <c r="C55" s="32" t="s">
        <v>26</v>
      </c>
      <c r="D55" s="17" t="s">
        <v>83</v>
      </c>
      <c r="E55" s="18">
        <v>46045</v>
      </c>
      <c r="F55" s="17" t="s">
        <v>193</v>
      </c>
      <c r="G55" s="21">
        <v>436262.95</v>
      </c>
      <c r="H55" s="33" t="s">
        <v>13</v>
      </c>
      <c r="I55" s="33" t="s">
        <v>12</v>
      </c>
      <c r="J55" s="33" t="s">
        <v>14</v>
      </c>
    </row>
    <row r="56" spans="1:10" ht="26.25" x14ac:dyDescent="0.25">
      <c r="A56" s="5">
        <f t="shared" si="0"/>
        <v>52</v>
      </c>
      <c r="B56" s="32" t="s">
        <v>194</v>
      </c>
      <c r="C56" s="32" t="s">
        <v>195</v>
      </c>
      <c r="D56" s="17" t="s">
        <v>84</v>
      </c>
      <c r="E56" s="18">
        <v>46045</v>
      </c>
      <c r="F56" s="17" t="s">
        <v>196</v>
      </c>
      <c r="G56" s="21">
        <v>667151.93000000005</v>
      </c>
      <c r="H56" s="33" t="s">
        <v>13</v>
      </c>
      <c r="I56" s="33" t="s">
        <v>12</v>
      </c>
      <c r="J56" s="33" t="s">
        <v>14</v>
      </c>
    </row>
    <row r="57" spans="1:10" ht="26.25" x14ac:dyDescent="0.25">
      <c r="A57" s="5">
        <f t="shared" si="0"/>
        <v>53</v>
      </c>
      <c r="B57" s="32" t="s">
        <v>194</v>
      </c>
      <c r="C57" s="32" t="s">
        <v>197</v>
      </c>
      <c r="D57" s="17" t="s">
        <v>85</v>
      </c>
      <c r="E57" s="18">
        <v>46045</v>
      </c>
      <c r="F57" s="17" t="s">
        <v>198</v>
      </c>
      <c r="G57" s="21">
        <v>1662028.51</v>
      </c>
      <c r="H57" s="33" t="s">
        <v>13</v>
      </c>
      <c r="I57" s="33" t="s">
        <v>12</v>
      </c>
      <c r="J57" s="33" t="s">
        <v>14</v>
      </c>
    </row>
    <row r="58" spans="1:10" ht="51.75" x14ac:dyDescent="0.25">
      <c r="A58" s="5">
        <f t="shared" si="0"/>
        <v>54</v>
      </c>
      <c r="B58" s="31" t="s">
        <v>18</v>
      </c>
      <c r="C58" s="32" t="s">
        <v>199</v>
      </c>
      <c r="D58" s="17" t="s">
        <v>86</v>
      </c>
      <c r="E58" s="18">
        <v>46049</v>
      </c>
      <c r="F58" s="17" t="s">
        <v>200</v>
      </c>
      <c r="G58" s="21">
        <v>341661.2</v>
      </c>
      <c r="H58" s="33" t="s">
        <v>13</v>
      </c>
      <c r="I58" s="33" t="s">
        <v>12</v>
      </c>
      <c r="J58" s="33" t="s">
        <v>14</v>
      </c>
    </row>
    <row r="59" spans="1:10" ht="33" customHeight="1" x14ac:dyDescent="0.25">
      <c r="A59" s="5">
        <f t="shared" si="0"/>
        <v>55</v>
      </c>
      <c r="B59" s="32" t="s">
        <v>238</v>
      </c>
      <c r="C59" s="32" t="s">
        <v>201</v>
      </c>
      <c r="D59" s="17" t="s">
        <v>87</v>
      </c>
      <c r="E59" s="18">
        <v>46049</v>
      </c>
      <c r="F59" s="17" t="s">
        <v>242</v>
      </c>
      <c r="G59" s="21">
        <v>1440817.74</v>
      </c>
      <c r="H59" s="33" t="s">
        <v>13</v>
      </c>
      <c r="I59" s="33" t="s">
        <v>12</v>
      </c>
      <c r="J59" s="33" t="s">
        <v>14</v>
      </c>
    </row>
    <row r="60" spans="1:10" ht="40.5" customHeight="1" x14ac:dyDescent="0.25">
      <c r="A60" s="5">
        <f t="shared" si="0"/>
        <v>56</v>
      </c>
      <c r="B60" s="32" t="s">
        <v>24</v>
      </c>
      <c r="C60" s="32" t="s">
        <v>202</v>
      </c>
      <c r="D60" s="17" t="s">
        <v>88</v>
      </c>
      <c r="E60" s="18">
        <v>46049</v>
      </c>
      <c r="F60" s="17" t="s">
        <v>203</v>
      </c>
      <c r="G60" s="21">
        <v>165845.04</v>
      </c>
      <c r="H60" s="33" t="s">
        <v>13</v>
      </c>
      <c r="I60" s="33" t="s">
        <v>12</v>
      </c>
      <c r="J60" s="33" t="s">
        <v>14</v>
      </c>
    </row>
    <row r="61" spans="1:10" ht="28.5" customHeight="1" x14ac:dyDescent="0.25">
      <c r="A61" s="5">
        <f t="shared" si="0"/>
        <v>57</v>
      </c>
      <c r="B61" s="31" t="s">
        <v>204</v>
      </c>
      <c r="C61" s="32" t="s">
        <v>205</v>
      </c>
      <c r="D61" s="17" t="s">
        <v>89</v>
      </c>
      <c r="E61" s="18">
        <v>46050</v>
      </c>
      <c r="F61" s="17" t="s">
        <v>206</v>
      </c>
      <c r="G61" s="21">
        <v>1532445.18</v>
      </c>
      <c r="H61" s="33" t="s">
        <v>13</v>
      </c>
      <c r="I61" s="33" t="s">
        <v>12</v>
      </c>
      <c r="J61" s="33" t="s">
        <v>14</v>
      </c>
    </row>
    <row r="62" spans="1:10" ht="26.25" x14ac:dyDescent="0.25">
      <c r="A62" s="5">
        <f t="shared" si="0"/>
        <v>58</v>
      </c>
      <c r="B62" s="32" t="s">
        <v>194</v>
      </c>
      <c r="C62" s="32" t="s">
        <v>207</v>
      </c>
      <c r="D62" s="17" t="s">
        <v>90</v>
      </c>
      <c r="E62" s="18">
        <v>46050</v>
      </c>
      <c r="F62" s="17" t="s">
        <v>208</v>
      </c>
      <c r="G62" s="21">
        <v>1684434.44</v>
      </c>
      <c r="H62" s="33" t="s">
        <v>13</v>
      </c>
      <c r="I62" s="33" t="s">
        <v>12</v>
      </c>
      <c r="J62" s="33" t="s">
        <v>14</v>
      </c>
    </row>
    <row r="63" spans="1:10" ht="15" x14ac:dyDescent="0.25">
      <c r="A63" s="5">
        <f t="shared" si="0"/>
        <v>59</v>
      </c>
      <c r="B63" s="31" t="s">
        <v>18</v>
      </c>
      <c r="C63" s="32" t="s">
        <v>210</v>
      </c>
      <c r="D63" s="17" t="s">
        <v>91</v>
      </c>
      <c r="E63" s="18">
        <v>46050</v>
      </c>
      <c r="F63" s="17" t="s">
        <v>122</v>
      </c>
      <c r="G63" s="21" t="s">
        <v>122</v>
      </c>
      <c r="H63" s="33" t="s">
        <v>13</v>
      </c>
      <c r="I63" s="33" t="s">
        <v>12</v>
      </c>
      <c r="J63" s="33" t="s">
        <v>14</v>
      </c>
    </row>
    <row r="64" spans="1:10" ht="26.25" x14ac:dyDescent="0.25">
      <c r="A64" s="5">
        <f t="shared" si="0"/>
        <v>60</v>
      </c>
      <c r="B64" s="31" t="s">
        <v>19</v>
      </c>
      <c r="C64" s="32" t="s">
        <v>209</v>
      </c>
      <c r="D64" s="17" t="s">
        <v>92</v>
      </c>
      <c r="E64" s="18">
        <v>46050</v>
      </c>
      <c r="F64" s="17" t="s">
        <v>231</v>
      </c>
      <c r="G64" s="21">
        <v>2271801.6</v>
      </c>
      <c r="H64" s="33" t="s">
        <v>13</v>
      </c>
      <c r="I64" s="33" t="s">
        <v>12</v>
      </c>
      <c r="J64" s="33" t="s">
        <v>14</v>
      </c>
    </row>
    <row r="65" spans="1:10" ht="15" x14ac:dyDescent="0.25">
      <c r="A65" s="5">
        <f t="shared" si="0"/>
        <v>61</v>
      </c>
      <c r="B65" s="31" t="s">
        <v>19</v>
      </c>
      <c r="C65" s="32" t="s">
        <v>211</v>
      </c>
      <c r="D65" s="17" t="s">
        <v>93</v>
      </c>
      <c r="E65" s="18">
        <v>46050</v>
      </c>
      <c r="F65" s="17" t="s">
        <v>212</v>
      </c>
      <c r="G65" s="21">
        <v>777684.8</v>
      </c>
      <c r="H65" s="33" t="s">
        <v>13</v>
      </c>
      <c r="I65" s="33" t="s">
        <v>12</v>
      </c>
      <c r="J65" s="33" t="s">
        <v>14</v>
      </c>
    </row>
    <row r="66" spans="1:10" ht="15" x14ac:dyDescent="0.25">
      <c r="A66" s="5">
        <f t="shared" si="0"/>
        <v>62</v>
      </c>
      <c r="B66" s="31" t="s">
        <v>217</v>
      </c>
      <c r="C66" s="32" t="s">
        <v>213</v>
      </c>
      <c r="D66" s="17" t="s">
        <v>94</v>
      </c>
      <c r="E66" s="18">
        <v>46050</v>
      </c>
      <c r="F66" s="17" t="s">
        <v>214</v>
      </c>
      <c r="G66" s="21">
        <v>668381.16</v>
      </c>
      <c r="H66" s="33" t="s">
        <v>13</v>
      </c>
      <c r="I66" s="33" t="s">
        <v>12</v>
      </c>
      <c r="J66" s="33" t="s">
        <v>14</v>
      </c>
    </row>
    <row r="67" spans="1:10" ht="26.25" x14ac:dyDescent="0.25">
      <c r="A67" s="5">
        <f t="shared" si="0"/>
        <v>63</v>
      </c>
      <c r="B67" s="31" t="s">
        <v>17</v>
      </c>
      <c r="C67" s="32" t="s">
        <v>215</v>
      </c>
      <c r="D67" s="17" t="s">
        <v>95</v>
      </c>
      <c r="E67" s="18">
        <v>46050</v>
      </c>
      <c r="F67" s="17" t="s">
        <v>216</v>
      </c>
      <c r="G67" s="21">
        <v>76846.100000000006</v>
      </c>
      <c r="H67" s="33" t="s">
        <v>13</v>
      </c>
      <c r="I67" s="33" t="s">
        <v>125</v>
      </c>
      <c r="J67" s="33" t="s">
        <v>14</v>
      </c>
    </row>
    <row r="68" spans="1:10" ht="26.25" x14ac:dyDescent="0.25">
      <c r="A68" s="5">
        <f t="shared" si="0"/>
        <v>64</v>
      </c>
      <c r="B68" s="31" t="s">
        <v>217</v>
      </c>
      <c r="C68" s="32" t="s">
        <v>218</v>
      </c>
      <c r="D68" s="17" t="s">
        <v>96</v>
      </c>
      <c r="E68" s="18">
        <v>46050</v>
      </c>
      <c r="F68" s="17" t="s">
        <v>219</v>
      </c>
      <c r="G68" s="21">
        <v>1600256.53</v>
      </c>
      <c r="H68" s="33" t="s">
        <v>13</v>
      </c>
      <c r="I68" s="33" t="s">
        <v>12</v>
      </c>
      <c r="J68" s="33" t="s">
        <v>14</v>
      </c>
    </row>
    <row r="69" spans="1:10" ht="15" x14ac:dyDescent="0.25">
      <c r="A69" s="5">
        <f t="shared" si="0"/>
        <v>65</v>
      </c>
      <c r="B69" s="31" t="s">
        <v>120</v>
      </c>
      <c r="C69" s="31" t="s">
        <v>29</v>
      </c>
      <c r="D69" s="17" t="s">
        <v>97</v>
      </c>
      <c r="E69" s="18">
        <v>46050</v>
      </c>
      <c r="F69" s="17" t="s">
        <v>220</v>
      </c>
      <c r="G69" s="21">
        <v>2164745.9900000002</v>
      </c>
      <c r="H69" s="33" t="s">
        <v>13</v>
      </c>
      <c r="I69" s="33" t="s">
        <v>12</v>
      </c>
      <c r="J69" s="33" t="s">
        <v>14</v>
      </c>
    </row>
    <row r="70" spans="1:10" ht="28.5" customHeight="1" x14ac:dyDescent="0.25">
      <c r="A70" s="5">
        <f t="shared" si="0"/>
        <v>66</v>
      </c>
      <c r="B70" s="31" t="s">
        <v>30</v>
      </c>
      <c r="C70" s="17" t="s">
        <v>30</v>
      </c>
      <c r="D70" s="17" t="s">
        <v>223</v>
      </c>
      <c r="E70" s="17" t="s">
        <v>30</v>
      </c>
      <c r="F70" s="17" t="s">
        <v>30</v>
      </c>
      <c r="G70" s="34" t="s">
        <v>30</v>
      </c>
      <c r="H70" s="33" t="s">
        <v>13</v>
      </c>
      <c r="I70" s="33" t="s">
        <v>12</v>
      </c>
      <c r="J70" s="33" t="s">
        <v>14</v>
      </c>
    </row>
    <row r="71" spans="1:10" ht="15" x14ac:dyDescent="0.25">
      <c r="A71" s="5">
        <f t="shared" ref="A71:A75" si="1">+A70+1</f>
        <v>67</v>
      </c>
      <c r="B71" s="31" t="s">
        <v>120</v>
      </c>
      <c r="C71" s="31" t="s">
        <v>221</v>
      </c>
      <c r="D71" s="17" t="s">
        <v>232</v>
      </c>
      <c r="E71" s="18">
        <v>46051</v>
      </c>
      <c r="F71" s="17" t="s">
        <v>222</v>
      </c>
      <c r="G71" s="21">
        <v>227470.71</v>
      </c>
      <c r="H71" s="33" t="s">
        <v>13</v>
      </c>
      <c r="I71" s="33" t="s">
        <v>12</v>
      </c>
      <c r="J71" s="33" t="s">
        <v>14</v>
      </c>
    </row>
    <row r="72" spans="1:10" ht="30.75" customHeight="1" x14ac:dyDescent="0.25">
      <c r="A72" s="5">
        <f t="shared" si="1"/>
        <v>68</v>
      </c>
      <c r="B72" s="31" t="s">
        <v>120</v>
      </c>
      <c r="C72" s="32" t="s">
        <v>224</v>
      </c>
      <c r="D72" s="17" t="s">
        <v>98</v>
      </c>
      <c r="E72" s="18">
        <v>46050</v>
      </c>
      <c r="F72" s="17" t="s">
        <v>225</v>
      </c>
      <c r="G72" s="21">
        <v>280238.46000000002</v>
      </c>
      <c r="H72" s="33" t="s">
        <v>13</v>
      </c>
      <c r="I72" s="33" t="s">
        <v>12</v>
      </c>
      <c r="J72" s="33" t="s">
        <v>14</v>
      </c>
    </row>
    <row r="73" spans="1:10" ht="26.25" x14ac:dyDescent="0.25">
      <c r="A73" s="5">
        <f t="shared" si="1"/>
        <v>69</v>
      </c>
      <c r="B73" s="31" t="s">
        <v>18</v>
      </c>
      <c r="C73" s="32" t="s">
        <v>226</v>
      </c>
      <c r="D73" s="17" t="s">
        <v>99</v>
      </c>
      <c r="E73" s="18">
        <v>46051</v>
      </c>
      <c r="F73" s="17" t="s">
        <v>227</v>
      </c>
      <c r="G73" s="21">
        <v>252597.43</v>
      </c>
      <c r="H73" s="33" t="s">
        <v>13</v>
      </c>
      <c r="I73" s="33" t="s">
        <v>12</v>
      </c>
      <c r="J73" s="33" t="s">
        <v>14</v>
      </c>
    </row>
    <row r="74" spans="1:10" ht="16.5" customHeight="1" x14ac:dyDescent="0.25">
      <c r="A74" s="5">
        <f t="shared" si="1"/>
        <v>70</v>
      </c>
      <c r="B74" s="31" t="s">
        <v>120</v>
      </c>
      <c r="C74" s="31" t="s">
        <v>29</v>
      </c>
      <c r="D74" s="17" t="s">
        <v>100</v>
      </c>
      <c r="E74" s="18">
        <v>46051</v>
      </c>
      <c r="F74" s="17" t="s">
        <v>228</v>
      </c>
      <c r="G74" s="21">
        <v>1863183.14</v>
      </c>
      <c r="H74" s="33" t="s">
        <v>13</v>
      </c>
      <c r="I74" s="33" t="s">
        <v>12</v>
      </c>
      <c r="J74" s="33" t="s">
        <v>14</v>
      </c>
    </row>
    <row r="75" spans="1:10" ht="26.25" x14ac:dyDescent="0.25">
      <c r="A75" s="5">
        <f t="shared" si="1"/>
        <v>71</v>
      </c>
      <c r="B75" s="31" t="s">
        <v>217</v>
      </c>
      <c r="C75" s="32" t="s">
        <v>229</v>
      </c>
      <c r="D75" s="17" t="s">
        <v>101</v>
      </c>
      <c r="E75" s="18">
        <v>46051</v>
      </c>
      <c r="F75" s="17" t="s">
        <v>230</v>
      </c>
      <c r="G75" s="21">
        <v>1547758.91</v>
      </c>
      <c r="H75" s="33" t="s">
        <v>13</v>
      </c>
      <c r="I75" s="33" t="s">
        <v>12</v>
      </c>
      <c r="J75" s="33" t="s">
        <v>14</v>
      </c>
    </row>
    <row r="76" spans="1:10" thickBot="1" x14ac:dyDescent="0.3">
      <c r="A76" s="11"/>
      <c r="B76" s="23" t="s">
        <v>15</v>
      </c>
      <c r="C76" s="24"/>
      <c r="D76" s="11"/>
      <c r="E76" s="11"/>
      <c r="F76" s="23"/>
      <c r="G76" s="25">
        <f>SUM(G5:G75)</f>
        <v>113187598.74999999</v>
      </c>
      <c r="H76" s="11"/>
      <c r="I76" s="23"/>
      <c r="J76" s="26"/>
    </row>
    <row r="77" spans="1:10" ht="16.5" thickTop="1" x14ac:dyDescent="0.25">
      <c r="B77" s="12"/>
      <c r="C77" s="13"/>
      <c r="D77" s="12"/>
      <c r="E77" s="12"/>
      <c r="F77" s="14"/>
      <c r="G77" s="22"/>
      <c r="H77" s="12"/>
      <c r="I77" s="12"/>
    </row>
    <row r="78" spans="1:10" x14ac:dyDescent="0.25">
      <c r="B78" s="12"/>
      <c r="C78" s="13"/>
      <c r="D78" s="12"/>
      <c r="E78" s="12"/>
      <c r="F78" s="14"/>
      <c r="G78" s="22"/>
      <c r="H78" s="12"/>
      <c r="I78" s="12"/>
    </row>
    <row r="79" spans="1:10" x14ac:dyDescent="0.25">
      <c r="B79" s="12"/>
      <c r="C79" s="13"/>
      <c r="D79" s="12"/>
      <c r="E79" s="12"/>
      <c r="F79" s="14"/>
      <c r="G79" s="22"/>
      <c r="H79" s="12"/>
      <c r="I79" s="12"/>
    </row>
    <row r="80" spans="1:10" x14ac:dyDescent="0.25">
      <c r="B80" s="12"/>
      <c r="C80" s="13"/>
      <c r="D80" s="12"/>
      <c r="E80" s="12"/>
      <c r="F80" s="14"/>
      <c r="G80" s="22"/>
      <c r="H80" s="12"/>
      <c r="I80" s="12"/>
    </row>
    <row r="81" spans="2:9" x14ac:dyDescent="0.25">
      <c r="B81" s="12"/>
      <c r="C81" s="13"/>
      <c r="D81" s="12"/>
      <c r="E81" s="12"/>
      <c r="F81" s="14"/>
      <c r="G81" s="22"/>
      <c r="H81" s="12"/>
      <c r="I81" s="12"/>
    </row>
    <row r="82" spans="2:9" x14ac:dyDescent="0.25">
      <c r="B82" s="12"/>
      <c r="C82" s="13"/>
      <c r="D82" s="12"/>
      <c r="E82" s="12"/>
      <c r="F82" s="14"/>
      <c r="G82" s="22"/>
      <c r="H82" s="12"/>
      <c r="I82" s="12"/>
    </row>
    <row r="83" spans="2:9" x14ac:dyDescent="0.25">
      <c r="B83" s="12"/>
      <c r="C83" s="13"/>
      <c r="D83" s="12"/>
      <c r="E83" s="12"/>
      <c r="F83" s="14"/>
      <c r="G83" s="22"/>
      <c r="H83" s="12"/>
      <c r="I83" s="12"/>
    </row>
    <row r="84" spans="2:9" x14ac:dyDescent="0.25">
      <c r="B84" s="12"/>
      <c r="C84" s="13"/>
      <c r="D84" s="12"/>
      <c r="E84" s="12"/>
      <c r="F84" s="14"/>
      <c r="G84" s="22"/>
      <c r="H84" s="12"/>
      <c r="I84" s="12"/>
    </row>
    <row r="85" spans="2:9" x14ac:dyDescent="0.25">
      <c r="B85" s="12"/>
      <c r="C85" s="13"/>
      <c r="D85" s="12"/>
      <c r="E85" s="12"/>
      <c r="F85" s="14"/>
      <c r="G85" s="22"/>
      <c r="H85" s="12"/>
      <c r="I85" s="12"/>
    </row>
    <row r="86" spans="2:9" x14ac:dyDescent="0.25">
      <c r="B86" s="12"/>
      <c r="C86" s="13"/>
      <c r="D86" s="12"/>
      <c r="E86" s="12"/>
      <c r="F86" s="14"/>
      <c r="G86" s="22"/>
      <c r="H86" s="12"/>
      <c r="I86" s="12"/>
    </row>
    <row r="87" spans="2:9" x14ac:dyDescent="0.25">
      <c r="B87" s="12"/>
      <c r="C87" s="13"/>
      <c r="D87" s="12"/>
      <c r="E87" s="12"/>
      <c r="F87" s="14"/>
      <c r="G87" s="22"/>
      <c r="H87" s="12"/>
      <c r="I87" s="12"/>
    </row>
    <row r="88" spans="2:9" x14ac:dyDescent="0.25">
      <c r="B88" s="12"/>
      <c r="C88" s="13"/>
      <c r="D88" s="12"/>
      <c r="E88" s="12"/>
      <c r="F88" s="14"/>
      <c r="G88" s="22"/>
      <c r="H88" s="12"/>
      <c r="I88" s="12"/>
    </row>
    <row r="89" spans="2:9" x14ac:dyDescent="0.25">
      <c r="B89" s="12"/>
      <c r="C89" s="13"/>
      <c r="D89" s="12"/>
      <c r="E89" s="12"/>
      <c r="F89" s="14"/>
      <c r="G89" s="22"/>
      <c r="H89" s="12"/>
      <c r="I89" s="12"/>
    </row>
    <row r="90" spans="2:9" x14ac:dyDescent="0.25">
      <c r="B90" s="12"/>
      <c r="C90" s="13"/>
      <c r="D90" s="12"/>
      <c r="E90" s="12"/>
      <c r="F90" s="14"/>
      <c r="G90" s="22"/>
      <c r="H90" s="12"/>
      <c r="I90" s="12"/>
    </row>
    <row r="91" spans="2:9" x14ac:dyDescent="0.25">
      <c r="B91" s="12"/>
      <c r="C91" s="13"/>
      <c r="D91" s="12"/>
      <c r="E91" s="12"/>
      <c r="F91" s="14"/>
      <c r="G91" s="22"/>
      <c r="H91" s="12"/>
      <c r="I91" s="12"/>
    </row>
    <row r="92" spans="2:9" x14ac:dyDescent="0.25">
      <c r="B92" s="12"/>
      <c r="C92" s="13"/>
      <c r="D92" s="12"/>
      <c r="E92" s="12"/>
      <c r="F92" s="14"/>
      <c r="G92" s="22"/>
      <c r="H92" s="12"/>
      <c r="I92" s="12"/>
    </row>
    <row r="93" spans="2:9" x14ac:dyDescent="0.25">
      <c r="B93" s="12"/>
      <c r="C93" s="13"/>
      <c r="D93" s="12"/>
      <c r="E93" s="12"/>
      <c r="F93" s="14"/>
      <c r="G93" s="22"/>
      <c r="H93" s="12"/>
      <c r="I93" s="12"/>
    </row>
    <row r="94" spans="2:9" x14ac:dyDescent="0.25">
      <c r="B94" s="12"/>
      <c r="C94" s="13"/>
      <c r="D94" s="12"/>
      <c r="E94" s="12"/>
      <c r="F94" s="14"/>
      <c r="G94" s="22"/>
      <c r="H94" s="12"/>
      <c r="I94" s="12"/>
    </row>
    <row r="95" spans="2:9" x14ac:dyDescent="0.25">
      <c r="B95" s="12"/>
      <c r="C95" s="13"/>
      <c r="D95" s="12"/>
      <c r="E95" s="12"/>
      <c r="F95" s="14"/>
      <c r="G95" s="22"/>
      <c r="H95" s="12"/>
      <c r="I95" s="12"/>
    </row>
    <row r="96" spans="2:9" x14ac:dyDescent="0.25">
      <c r="B96" s="12"/>
      <c r="C96" s="13"/>
      <c r="D96" s="12"/>
      <c r="E96" s="12"/>
      <c r="F96" s="14"/>
      <c r="G96" s="22"/>
      <c r="H96" s="12"/>
      <c r="I96" s="12"/>
    </row>
    <row r="97" spans="2:9" x14ac:dyDescent="0.25">
      <c r="B97" s="12"/>
      <c r="C97" s="13"/>
      <c r="D97" s="12"/>
      <c r="E97" s="12"/>
      <c r="F97" s="14"/>
      <c r="G97" s="22"/>
      <c r="H97" s="12"/>
      <c r="I97" s="12"/>
    </row>
    <row r="98" spans="2:9" x14ac:dyDescent="0.25">
      <c r="B98" s="12"/>
      <c r="C98" s="13"/>
      <c r="D98" s="12"/>
      <c r="E98" s="12"/>
      <c r="F98" s="14"/>
      <c r="G98" s="22"/>
      <c r="H98" s="12"/>
      <c r="I98" s="12"/>
    </row>
    <row r="99" spans="2:9" x14ac:dyDescent="0.25">
      <c r="B99" s="12"/>
      <c r="C99" s="13"/>
      <c r="D99" s="12"/>
      <c r="E99" s="12"/>
      <c r="F99" s="14"/>
      <c r="G99" s="22"/>
      <c r="H99" s="12"/>
      <c r="I99" s="12"/>
    </row>
    <row r="100" spans="2:9" x14ac:dyDescent="0.25">
      <c r="B100" s="12"/>
      <c r="C100" s="13"/>
      <c r="D100" s="12"/>
      <c r="E100" s="12"/>
      <c r="F100" s="14"/>
      <c r="G100" s="22"/>
      <c r="H100" s="12"/>
      <c r="I100" s="12"/>
    </row>
    <row r="101" spans="2:9" x14ac:dyDescent="0.25">
      <c r="B101" s="12"/>
      <c r="C101" s="13"/>
      <c r="D101" s="12"/>
      <c r="E101" s="12"/>
      <c r="F101" s="14"/>
      <c r="G101" s="22"/>
      <c r="H101" s="12"/>
      <c r="I101" s="12"/>
    </row>
    <row r="102" spans="2:9" x14ac:dyDescent="0.25">
      <c r="B102" s="12"/>
      <c r="C102" s="13"/>
      <c r="D102" s="12"/>
      <c r="E102" s="12"/>
      <c r="F102" s="14"/>
      <c r="G102" s="22"/>
      <c r="H102" s="12"/>
      <c r="I102" s="12"/>
    </row>
    <row r="103" spans="2:9" x14ac:dyDescent="0.25">
      <c r="B103" s="12"/>
      <c r="C103" s="13"/>
      <c r="D103" s="12"/>
      <c r="E103" s="12"/>
      <c r="F103" s="14"/>
      <c r="G103" s="22"/>
      <c r="H103" s="12"/>
      <c r="I103" s="12"/>
    </row>
    <row r="104" spans="2:9" x14ac:dyDescent="0.25">
      <c r="B104" s="12"/>
      <c r="C104" s="13"/>
      <c r="D104" s="12"/>
      <c r="E104" s="12"/>
      <c r="F104" s="14"/>
      <c r="G104" s="22"/>
      <c r="H104" s="12"/>
      <c r="I104" s="12"/>
    </row>
    <row r="105" spans="2:9" x14ac:dyDescent="0.25">
      <c r="B105" s="12"/>
      <c r="C105" s="13"/>
      <c r="D105" s="12"/>
      <c r="E105" s="12"/>
      <c r="F105" s="14"/>
      <c r="G105" s="22"/>
      <c r="H105" s="12"/>
      <c r="I105" s="12"/>
    </row>
    <row r="106" spans="2:9" x14ac:dyDescent="0.25">
      <c r="B106" s="12"/>
      <c r="C106" s="13"/>
      <c r="D106" s="12"/>
      <c r="E106" s="12"/>
      <c r="F106" s="14"/>
      <c r="G106" s="22"/>
      <c r="H106" s="12"/>
      <c r="I106" s="12"/>
    </row>
    <row r="107" spans="2:9" x14ac:dyDescent="0.25">
      <c r="B107" s="12"/>
      <c r="C107" s="13"/>
      <c r="D107" s="12"/>
      <c r="E107" s="12"/>
      <c r="F107" s="14"/>
      <c r="G107" s="22"/>
      <c r="H107" s="12"/>
      <c r="I107" s="12"/>
    </row>
    <row r="108" spans="2:9" x14ac:dyDescent="0.25">
      <c r="B108" s="12"/>
      <c r="C108" s="13"/>
      <c r="D108" s="12"/>
      <c r="E108" s="12"/>
      <c r="F108" s="14"/>
      <c r="G108" s="22"/>
      <c r="H108" s="12"/>
      <c r="I108" s="12"/>
    </row>
    <row r="109" spans="2:9" x14ac:dyDescent="0.25">
      <c r="B109" s="12"/>
      <c r="C109" s="13"/>
      <c r="D109" s="12"/>
      <c r="E109" s="12"/>
      <c r="F109" s="14"/>
      <c r="G109" s="22"/>
      <c r="H109" s="12"/>
      <c r="I109" s="12"/>
    </row>
    <row r="110" spans="2:9" x14ac:dyDescent="0.25">
      <c r="B110" s="12"/>
      <c r="C110" s="13"/>
      <c r="D110" s="12"/>
      <c r="E110" s="12"/>
      <c r="F110" s="14"/>
      <c r="G110" s="22"/>
      <c r="H110" s="12"/>
      <c r="I110" s="12"/>
    </row>
    <row r="111" spans="2:9" x14ac:dyDescent="0.25">
      <c r="B111" s="12"/>
      <c r="C111" s="13"/>
      <c r="D111" s="12"/>
      <c r="E111" s="12"/>
      <c r="F111" s="14"/>
      <c r="G111" s="22"/>
      <c r="H111" s="12"/>
      <c r="I111" s="12"/>
    </row>
    <row r="112" spans="2:9" x14ac:dyDescent="0.25">
      <c r="B112" s="12"/>
      <c r="C112" s="13"/>
      <c r="D112" s="12"/>
      <c r="E112" s="12"/>
      <c r="F112" s="14"/>
      <c r="G112" s="22"/>
      <c r="H112" s="12"/>
      <c r="I112" s="12"/>
    </row>
    <row r="113" spans="2:9" x14ac:dyDescent="0.25">
      <c r="B113" s="12"/>
      <c r="C113" s="13"/>
      <c r="D113" s="12"/>
      <c r="E113" s="12"/>
      <c r="F113" s="14"/>
      <c r="G113" s="22"/>
      <c r="H113" s="12"/>
      <c r="I113" s="12"/>
    </row>
    <row r="114" spans="2:9" x14ac:dyDescent="0.25">
      <c r="B114" s="12"/>
      <c r="C114" s="13"/>
      <c r="D114" s="12"/>
      <c r="E114" s="12"/>
      <c r="F114" s="14"/>
      <c r="G114" s="22"/>
      <c r="H114" s="12"/>
      <c r="I114" s="12"/>
    </row>
    <row r="115" spans="2:9" x14ac:dyDescent="0.25">
      <c r="B115" s="12"/>
      <c r="C115" s="13"/>
      <c r="D115" s="12"/>
      <c r="E115" s="12"/>
      <c r="F115" s="14"/>
      <c r="G115" s="22"/>
      <c r="H115" s="12"/>
      <c r="I115" s="12"/>
    </row>
    <row r="116" spans="2:9" x14ac:dyDescent="0.25">
      <c r="B116" s="12"/>
      <c r="C116" s="13"/>
      <c r="D116" s="12"/>
      <c r="E116" s="12"/>
      <c r="F116" s="14"/>
      <c r="G116" s="22"/>
      <c r="H116" s="12"/>
      <c r="I116" s="12"/>
    </row>
    <row r="117" spans="2:9" x14ac:dyDescent="0.25">
      <c r="B117" s="12"/>
      <c r="C117" s="13"/>
      <c r="D117" s="12"/>
      <c r="E117" s="12"/>
      <c r="F117" s="14"/>
      <c r="G117" s="22"/>
      <c r="H117" s="12"/>
      <c r="I117" s="12"/>
    </row>
    <row r="118" spans="2:9" x14ac:dyDescent="0.25">
      <c r="B118" s="12"/>
      <c r="C118" s="13"/>
      <c r="D118" s="12"/>
      <c r="E118" s="12"/>
      <c r="F118" s="14"/>
      <c r="G118" s="22"/>
      <c r="H118" s="12"/>
      <c r="I118" s="12"/>
    </row>
    <row r="119" spans="2:9" x14ac:dyDescent="0.25">
      <c r="B119" s="12"/>
      <c r="C119" s="13"/>
      <c r="D119" s="12"/>
      <c r="E119" s="12"/>
      <c r="F119" s="14"/>
      <c r="G119" s="22"/>
      <c r="H119" s="12"/>
      <c r="I119" s="12"/>
    </row>
    <row r="120" spans="2:9" x14ac:dyDescent="0.25">
      <c r="B120" s="12"/>
      <c r="C120" s="13"/>
      <c r="D120" s="12"/>
      <c r="E120" s="12"/>
      <c r="F120" s="14"/>
      <c r="G120" s="22"/>
      <c r="H120" s="12"/>
      <c r="I120" s="12"/>
    </row>
    <row r="121" spans="2:9" x14ac:dyDescent="0.25">
      <c r="B121" s="12"/>
      <c r="C121" s="13"/>
      <c r="D121" s="12"/>
      <c r="E121" s="12"/>
      <c r="F121" s="14"/>
      <c r="G121" s="22"/>
      <c r="H121" s="12"/>
      <c r="I121" s="12"/>
    </row>
    <row r="122" spans="2:9" x14ac:dyDescent="0.25">
      <c r="B122" s="12"/>
      <c r="C122" s="13"/>
      <c r="D122" s="12"/>
      <c r="E122" s="12"/>
      <c r="F122" s="14"/>
      <c r="G122" s="22"/>
      <c r="H122" s="12"/>
      <c r="I122" s="12"/>
    </row>
    <row r="123" spans="2:9" x14ac:dyDescent="0.25">
      <c r="B123" s="12"/>
      <c r="C123" s="13"/>
      <c r="D123" s="12"/>
      <c r="E123" s="12"/>
      <c r="F123" s="14"/>
      <c r="G123" s="22"/>
      <c r="H123" s="12"/>
      <c r="I123" s="12"/>
    </row>
    <row r="124" spans="2:9" x14ac:dyDescent="0.25">
      <c r="B124" s="12"/>
      <c r="C124" s="13"/>
      <c r="D124" s="12"/>
      <c r="E124" s="12"/>
      <c r="F124" s="14"/>
      <c r="G124" s="22"/>
      <c r="H124" s="12"/>
      <c r="I124" s="12"/>
    </row>
    <row r="125" spans="2:9" x14ac:dyDescent="0.25">
      <c r="B125" s="12"/>
      <c r="C125" s="13"/>
      <c r="D125" s="12"/>
      <c r="E125" s="12"/>
      <c r="F125" s="14"/>
      <c r="G125" s="22"/>
      <c r="H125" s="12"/>
      <c r="I125" s="12"/>
    </row>
    <row r="126" spans="2:9" x14ac:dyDescent="0.25">
      <c r="B126" s="12"/>
      <c r="C126" s="13"/>
      <c r="D126" s="12"/>
      <c r="E126" s="12"/>
      <c r="F126" s="14"/>
      <c r="G126" s="22"/>
      <c r="H126" s="12"/>
      <c r="I126" s="12"/>
    </row>
    <row r="127" spans="2:9" x14ac:dyDescent="0.25">
      <c r="B127" s="12"/>
      <c r="C127" s="13"/>
      <c r="D127" s="12"/>
      <c r="E127" s="12"/>
      <c r="F127" s="14"/>
      <c r="G127" s="22"/>
      <c r="H127" s="12"/>
      <c r="I127" s="12"/>
    </row>
    <row r="128" spans="2:9" x14ac:dyDescent="0.25">
      <c r="B128" s="12"/>
      <c r="C128" s="13"/>
      <c r="D128" s="12"/>
      <c r="E128" s="12"/>
      <c r="F128" s="14"/>
      <c r="G128" s="22"/>
      <c r="H128" s="12"/>
      <c r="I128" s="12"/>
    </row>
    <row r="129" spans="2:9" x14ac:dyDescent="0.25">
      <c r="B129" s="12"/>
      <c r="C129" s="13"/>
      <c r="D129" s="12"/>
      <c r="E129" s="12"/>
      <c r="F129" s="14"/>
      <c r="G129" s="22"/>
      <c r="H129" s="12"/>
      <c r="I129" s="12"/>
    </row>
    <row r="130" spans="2:9" x14ac:dyDescent="0.25">
      <c r="B130" s="12"/>
      <c r="C130" s="13"/>
      <c r="D130" s="12"/>
      <c r="E130" s="12"/>
      <c r="F130" s="14"/>
      <c r="G130" s="22"/>
      <c r="H130" s="12"/>
      <c r="I130" s="12"/>
    </row>
    <row r="131" spans="2:9" x14ac:dyDescent="0.25">
      <c r="B131" s="12"/>
      <c r="C131" s="13"/>
      <c r="D131" s="12"/>
      <c r="E131" s="12"/>
      <c r="F131" s="14"/>
      <c r="G131" s="22"/>
      <c r="H131" s="12"/>
      <c r="I131" s="12"/>
    </row>
    <row r="132" spans="2:9" x14ac:dyDescent="0.25">
      <c r="B132" s="12"/>
      <c r="C132" s="13"/>
      <c r="D132" s="12"/>
      <c r="E132" s="12"/>
      <c r="F132" s="14"/>
      <c r="G132" s="22"/>
      <c r="H132" s="12"/>
      <c r="I132" s="12"/>
    </row>
    <row r="133" spans="2:9" x14ac:dyDescent="0.25">
      <c r="B133" s="12"/>
      <c r="C133" s="13"/>
      <c r="D133" s="12"/>
      <c r="E133" s="12"/>
      <c r="F133" s="14"/>
      <c r="G133" s="22"/>
      <c r="H133" s="12"/>
      <c r="I133" s="12"/>
    </row>
    <row r="134" spans="2:9" x14ac:dyDescent="0.25">
      <c r="B134" s="12"/>
      <c r="C134" s="13"/>
      <c r="D134" s="12"/>
      <c r="E134" s="12"/>
      <c r="F134" s="14"/>
      <c r="G134" s="22"/>
      <c r="H134" s="12"/>
      <c r="I134" s="12"/>
    </row>
    <row r="135" spans="2:9" x14ac:dyDescent="0.25">
      <c r="B135" s="12"/>
      <c r="C135" s="13"/>
      <c r="D135" s="12"/>
      <c r="E135" s="12"/>
      <c r="F135" s="14"/>
      <c r="G135" s="22"/>
      <c r="H135" s="12"/>
      <c r="I135" s="12"/>
    </row>
    <row r="136" spans="2:9" x14ac:dyDescent="0.25">
      <c r="B136" s="12"/>
      <c r="C136" s="13"/>
      <c r="D136" s="12"/>
      <c r="E136" s="12"/>
      <c r="F136" s="14"/>
      <c r="G136" s="22"/>
      <c r="H136" s="12"/>
      <c r="I136" s="12"/>
    </row>
    <row r="137" spans="2:9" x14ac:dyDescent="0.25">
      <c r="B137" s="12"/>
      <c r="C137" s="13"/>
      <c r="D137" s="12"/>
      <c r="E137" s="12"/>
      <c r="F137" s="14"/>
      <c r="G137" s="22"/>
      <c r="H137" s="12"/>
      <c r="I137" s="12"/>
    </row>
    <row r="138" spans="2:9" x14ac:dyDescent="0.25">
      <c r="B138" s="12"/>
      <c r="C138" s="13"/>
      <c r="D138" s="12"/>
      <c r="E138" s="12"/>
      <c r="F138" s="14"/>
      <c r="G138" s="22"/>
      <c r="H138" s="12"/>
      <c r="I138" s="12"/>
    </row>
    <row r="139" spans="2:9" x14ac:dyDescent="0.25">
      <c r="B139" s="12"/>
      <c r="C139" s="13"/>
      <c r="D139" s="12"/>
      <c r="E139" s="12"/>
      <c r="F139" s="14"/>
      <c r="G139" s="22"/>
      <c r="H139" s="12"/>
      <c r="I139" s="12"/>
    </row>
    <row r="140" spans="2:9" x14ac:dyDescent="0.25">
      <c r="B140" s="12"/>
      <c r="C140" s="13"/>
      <c r="D140" s="12"/>
      <c r="E140" s="12"/>
      <c r="F140" s="14"/>
      <c r="G140" s="22"/>
      <c r="H140" s="12"/>
      <c r="I140" s="12"/>
    </row>
    <row r="141" spans="2:9" x14ac:dyDescent="0.25">
      <c r="B141" s="12"/>
      <c r="C141" s="13"/>
      <c r="D141" s="12"/>
      <c r="E141" s="12"/>
      <c r="F141" s="14"/>
      <c r="G141" s="22"/>
      <c r="H141" s="12"/>
      <c r="I141" s="12"/>
    </row>
    <row r="142" spans="2:9" x14ac:dyDescent="0.25">
      <c r="B142" s="12"/>
      <c r="C142" s="13"/>
      <c r="D142" s="12"/>
      <c r="E142" s="12"/>
      <c r="F142" s="14"/>
      <c r="G142" s="22"/>
      <c r="H142" s="12"/>
      <c r="I142" s="12"/>
    </row>
    <row r="143" spans="2:9" x14ac:dyDescent="0.25">
      <c r="B143" s="12"/>
      <c r="C143" s="13"/>
      <c r="D143" s="12"/>
      <c r="E143" s="12"/>
      <c r="F143" s="14"/>
      <c r="G143" s="22"/>
      <c r="H143" s="12"/>
      <c r="I143" s="12"/>
    </row>
    <row r="144" spans="2:9" x14ac:dyDescent="0.25">
      <c r="B144" s="12"/>
      <c r="C144" s="13"/>
      <c r="D144" s="12"/>
      <c r="E144" s="12"/>
      <c r="F144" s="14"/>
      <c r="G144" s="22"/>
      <c r="H144" s="12"/>
      <c r="I144" s="12"/>
    </row>
    <row r="145" spans="2:9" x14ac:dyDescent="0.25">
      <c r="B145" s="12"/>
      <c r="C145" s="13"/>
      <c r="D145" s="12"/>
      <c r="E145" s="12"/>
      <c r="F145" s="14"/>
      <c r="G145" s="22"/>
      <c r="H145" s="12"/>
      <c r="I145" s="12"/>
    </row>
    <row r="146" spans="2:9" x14ac:dyDescent="0.25">
      <c r="B146" s="12"/>
      <c r="C146" s="13"/>
      <c r="D146" s="12"/>
      <c r="E146" s="12"/>
      <c r="F146" s="14"/>
      <c r="G146" s="22"/>
      <c r="H146" s="12"/>
      <c r="I146" s="12"/>
    </row>
    <row r="147" spans="2:9" x14ac:dyDescent="0.25">
      <c r="B147" s="12"/>
      <c r="C147" s="13"/>
      <c r="D147" s="12"/>
      <c r="E147" s="12"/>
      <c r="F147" s="14"/>
      <c r="G147" s="22"/>
      <c r="H147" s="12"/>
      <c r="I147" s="12"/>
    </row>
    <row r="148" spans="2:9" x14ac:dyDescent="0.25">
      <c r="B148" s="12"/>
      <c r="C148" s="13"/>
      <c r="D148" s="12"/>
      <c r="E148" s="12"/>
      <c r="F148" s="14"/>
      <c r="G148" s="22"/>
      <c r="H148" s="12"/>
      <c r="I148" s="12"/>
    </row>
    <row r="149" spans="2:9" x14ac:dyDescent="0.25">
      <c r="B149" s="12"/>
      <c r="C149" s="13"/>
      <c r="D149" s="12"/>
      <c r="E149" s="12"/>
      <c r="F149" s="14"/>
      <c r="G149" s="22"/>
      <c r="H149" s="12"/>
      <c r="I149" s="12"/>
    </row>
    <row r="150" spans="2:9" x14ac:dyDescent="0.25">
      <c r="B150" s="12"/>
      <c r="C150" s="13"/>
      <c r="D150" s="12"/>
      <c r="E150" s="12"/>
      <c r="F150" s="14"/>
      <c r="G150" s="22"/>
      <c r="H150" s="12"/>
      <c r="I150" s="12"/>
    </row>
    <row r="151" spans="2:9" x14ac:dyDescent="0.25">
      <c r="B151" s="12"/>
      <c r="C151" s="13"/>
      <c r="D151" s="12"/>
      <c r="E151" s="12"/>
      <c r="F151" s="14"/>
      <c r="G151" s="22"/>
      <c r="H151" s="12"/>
      <c r="I151" s="12"/>
    </row>
    <row r="152" spans="2:9" x14ac:dyDescent="0.25">
      <c r="B152" s="12"/>
      <c r="C152" s="13"/>
      <c r="D152" s="12"/>
      <c r="E152" s="12"/>
      <c r="F152" s="14"/>
      <c r="G152" s="22"/>
      <c r="H152" s="12"/>
      <c r="I152" s="12"/>
    </row>
    <row r="153" spans="2:9" x14ac:dyDescent="0.25">
      <c r="B153" s="12"/>
      <c r="C153" s="13"/>
      <c r="D153" s="12"/>
      <c r="E153" s="12"/>
      <c r="F153" s="14"/>
      <c r="G153" s="22"/>
      <c r="H153" s="12"/>
      <c r="I153" s="12"/>
    </row>
    <row r="154" spans="2:9" x14ac:dyDescent="0.25">
      <c r="B154" s="12"/>
      <c r="C154" s="13"/>
      <c r="D154" s="12"/>
      <c r="E154" s="12"/>
      <c r="F154" s="14"/>
      <c r="G154" s="22"/>
      <c r="H154" s="12"/>
      <c r="I154" s="12"/>
    </row>
    <row r="155" spans="2:9" x14ac:dyDescent="0.25">
      <c r="B155" s="12"/>
      <c r="C155" s="13"/>
      <c r="D155" s="12"/>
      <c r="E155" s="12"/>
      <c r="F155" s="14"/>
      <c r="G155" s="22"/>
      <c r="H155" s="12"/>
      <c r="I155" s="12"/>
    </row>
    <row r="156" spans="2:9" x14ac:dyDescent="0.25">
      <c r="B156" s="12"/>
      <c r="C156" s="13"/>
      <c r="D156" s="12"/>
      <c r="E156" s="12"/>
      <c r="F156" s="14"/>
      <c r="G156" s="22"/>
      <c r="H156" s="12"/>
      <c r="I156" s="12"/>
    </row>
    <row r="157" spans="2:9" x14ac:dyDescent="0.25">
      <c r="B157" s="12"/>
      <c r="C157" s="13"/>
      <c r="D157" s="12"/>
      <c r="E157" s="12"/>
      <c r="F157" s="14"/>
      <c r="G157" s="22"/>
      <c r="H157" s="12"/>
      <c r="I157" s="12"/>
    </row>
    <row r="158" spans="2:9" x14ac:dyDescent="0.25">
      <c r="B158" s="12"/>
      <c r="C158" s="13"/>
      <c r="D158" s="12"/>
      <c r="E158" s="12"/>
      <c r="F158" s="14"/>
      <c r="G158" s="22"/>
      <c r="H158" s="12"/>
      <c r="I158" s="12"/>
    </row>
    <row r="159" spans="2:9" x14ac:dyDescent="0.25">
      <c r="B159" s="12"/>
      <c r="C159" s="13"/>
      <c r="D159" s="12"/>
      <c r="E159" s="12"/>
      <c r="F159" s="14"/>
      <c r="G159" s="22"/>
      <c r="H159" s="12"/>
      <c r="I159" s="12"/>
    </row>
    <row r="160" spans="2:9" x14ac:dyDescent="0.25">
      <c r="B160" s="12"/>
      <c r="C160" s="13"/>
      <c r="D160" s="12"/>
      <c r="E160" s="12"/>
      <c r="F160" s="14"/>
      <c r="G160" s="22"/>
      <c r="H160" s="12"/>
      <c r="I160" s="12"/>
    </row>
    <row r="161" spans="2:9" x14ac:dyDescent="0.25">
      <c r="B161" s="12"/>
      <c r="C161" s="13"/>
      <c r="D161" s="12"/>
      <c r="E161" s="12"/>
      <c r="F161" s="14"/>
      <c r="G161" s="22"/>
      <c r="H161" s="12"/>
      <c r="I161" s="12"/>
    </row>
    <row r="162" spans="2:9" x14ac:dyDescent="0.25">
      <c r="B162" s="12"/>
      <c r="C162" s="13"/>
      <c r="D162" s="12"/>
      <c r="E162" s="12"/>
      <c r="F162" s="14"/>
      <c r="G162" s="22"/>
      <c r="H162" s="12"/>
      <c r="I162" s="12"/>
    </row>
    <row r="163" spans="2:9" x14ac:dyDescent="0.25">
      <c r="B163" s="12"/>
      <c r="C163" s="13"/>
      <c r="D163" s="12"/>
      <c r="E163" s="12"/>
      <c r="F163" s="14"/>
      <c r="G163" s="22"/>
      <c r="H163" s="12"/>
      <c r="I163" s="12"/>
    </row>
    <row r="164" spans="2:9" x14ac:dyDescent="0.25">
      <c r="B164" s="12"/>
      <c r="C164" s="13"/>
      <c r="D164" s="12"/>
      <c r="E164" s="12"/>
      <c r="F164" s="14"/>
      <c r="G164" s="22"/>
      <c r="H164" s="12"/>
      <c r="I164" s="12"/>
    </row>
    <row r="165" spans="2:9" x14ac:dyDescent="0.25">
      <c r="B165" s="12"/>
      <c r="C165" s="13"/>
      <c r="D165" s="12"/>
      <c r="E165" s="12"/>
      <c r="F165" s="14"/>
      <c r="G165" s="22"/>
      <c r="H165" s="12"/>
      <c r="I165" s="12"/>
    </row>
    <row r="166" spans="2:9" x14ac:dyDescent="0.25">
      <c r="B166" s="12"/>
      <c r="C166" s="13"/>
      <c r="D166" s="12"/>
      <c r="E166" s="12"/>
      <c r="F166" s="14"/>
      <c r="G166" s="22"/>
      <c r="H166" s="12"/>
      <c r="I166" s="12"/>
    </row>
    <row r="167" spans="2:9" x14ac:dyDescent="0.25">
      <c r="B167" s="12"/>
      <c r="C167" s="13"/>
      <c r="D167" s="12"/>
      <c r="E167" s="12"/>
      <c r="F167" s="14"/>
      <c r="G167" s="22"/>
      <c r="H167" s="12"/>
      <c r="I167" s="12"/>
    </row>
    <row r="168" spans="2:9" x14ac:dyDescent="0.25">
      <c r="B168" s="12"/>
      <c r="C168" s="13"/>
      <c r="D168" s="12"/>
      <c r="E168" s="12"/>
      <c r="F168" s="14"/>
      <c r="G168" s="22"/>
      <c r="H168" s="12"/>
      <c r="I168" s="12"/>
    </row>
    <row r="169" spans="2:9" x14ac:dyDescent="0.25">
      <c r="B169" s="12"/>
      <c r="C169" s="13"/>
      <c r="D169" s="12"/>
      <c r="E169" s="12"/>
      <c r="F169" s="14"/>
      <c r="G169" s="22"/>
      <c r="H169" s="12"/>
      <c r="I169" s="12"/>
    </row>
    <row r="170" spans="2:9" x14ac:dyDescent="0.25">
      <c r="B170" s="12"/>
      <c r="C170" s="13"/>
      <c r="D170" s="12"/>
      <c r="E170" s="12"/>
      <c r="F170" s="14"/>
      <c r="G170" s="22"/>
      <c r="H170" s="12"/>
      <c r="I170" s="12"/>
    </row>
    <row r="171" spans="2:9" x14ac:dyDescent="0.25">
      <c r="B171" s="12"/>
      <c r="C171" s="13"/>
      <c r="D171" s="12"/>
      <c r="E171" s="12"/>
      <c r="F171" s="14"/>
      <c r="G171" s="22"/>
      <c r="H171" s="12"/>
      <c r="I171" s="12"/>
    </row>
    <row r="172" spans="2:9" x14ac:dyDescent="0.25">
      <c r="B172" s="12"/>
      <c r="C172" s="13"/>
      <c r="D172" s="12"/>
      <c r="E172" s="12"/>
      <c r="F172" s="14"/>
      <c r="G172" s="22"/>
      <c r="H172" s="12"/>
      <c r="I172" s="12"/>
    </row>
    <row r="173" spans="2:9" x14ac:dyDescent="0.25">
      <c r="B173" s="12"/>
      <c r="C173" s="13"/>
      <c r="D173" s="12"/>
      <c r="E173" s="12"/>
      <c r="F173" s="14"/>
      <c r="G173" s="22"/>
      <c r="H173" s="12"/>
      <c r="I173" s="12"/>
    </row>
    <row r="174" spans="2:9" x14ac:dyDescent="0.25">
      <c r="B174" s="12"/>
      <c r="C174" s="13"/>
      <c r="D174" s="12"/>
      <c r="E174" s="12"/>
      <c r="F174" s="14"/>
      <c r="G174" s="22"/>
      <c r="H174" s="12"/>
      <c r="I174" s="12"/>
    </row>
    <row r="175" spans="2:9" x14ac:dyDescent="0.25">
      <c r="B175" s="12"/>
      <c r="C175" s="13"/>
      <c r="D175" s="12"/>
      <c r="E175" s="12"/>
      <c r="F175" s="14"/>
      <c r="G175" s="22"/>
      <c r="H175" s="12"/>
      <c r="I175" s="12"/>
    </row>
    <row r="176" spans="2:9" x14ac:dyDescent="0.25">
      <c r="B176" s="12"/>
      <c r="C176" s="13"/>
      <c r="D176" s="12"/>
      <c r="E176" s="12"/>
      <c r="F176" s="14"/>
      <c r="G176" s="22"/>
      <c r="H176" s="12"/>
      <c r="I176" s="12"/>
    </row>
    <row r="177" spans="2:9" x14ac:dyDescent="0.25">
      <c r="B177" s="12"/>
      <c r="C177" s="13"/>
      <c r="D177" s="12"/>
      <c r="E177" s="12"/>
      <c r="F177" s="14"/>
      <c r="G177" s="22"/>
      <c r="H177" s="12"/>
      <c r="I177" s="12"/>
    </row>
    <row r="178" spans="2:9" x14ac:dyDescent="0.25">
      <c r="B178" s="12"/>
      <c r="C178" s="13"/>
      <c r="D178" s="12"/>
      <c r="E178" s="12"/>
      <c r="F178" s="14"/>
      <c r="G178" s="22"/>
      <c r="H178" s="12"/>
      <c r="I178" s="12"/>
    </row>
    <row r="179" spans="2:9" x14ac:dyDescent="0.25">
      <c r="B179" s="12"/>
      <c r="C179" s="13"/>
      <c r="D179" s="12"/>
      <c r="E179" s="12"/>
      <c r="F179" s="14"/>
      <c r="G179" s="22"/>
      <c r="H179" s="12"/>
      <c r="I179" s="12"/>
    </row>
    <row r="180" spans="2:9" x14ac:dyDescent="0.25">
      <c r="B180" s="12"/>
      <c r="C180" s="13"/>
      <c r="D180" s="12"/>
      <c r="E180" s="12"/>
      <c r="F180" s="14"/>
      <c r="G180" s="22"/>
      <c r="H180" s="12"/>
      <c r="I180" s="12"/>
    </row>
    <row r="181" spans="2:9" x14ac:dyDescent="0.25">
      <c r="B181" s="12"/>
      <c r="C181" s="13"/>
      <c r="D181" s="12"/>
      <c r="E181" s="12"/>
      <c r="F181" s="14"/>
      <c r="G181" s="22"/>
      <c r="H181" s="12"/>
      <c r="I181" s="12"/>
    </row>
    <row r="182" spans="2:9" x14ac:dyDescent="0.25">
      <c r="B182" s="12"/>
      <c r="C182" s="13"/>
      <c r="D182" s="12"/>
      <c r="E182" s="12"/>
      <c r="F182" s="14"/>
      <c r="G182" s="22"/>
      <c r="H182" s="12"/>
      <c r="I182" s="12"/>
    </row>
    <row r="183" spans="2:9" x14ac:dyDescent="0.25">
      <c r="B183" s="12"/>
      <c r="C183" s="13"/>
      <c r="D183" s="12"/>
      <c r="E183" s="12"/>
      <c r="F183" s="14"/>
      <c r="G183" s="22"/>
      <c r="H183" s="12"/>
      <c r="I183" s="12"/>
    </row>
    <row r="184" spans="2:9" x14ac:dyDescent="0.25">
      <c r="B184" s="12"/>
      <c r="C184" s="13"/>
      <c r="D184" s="12"/>
      <c r="E184" s="12"/>
      <c r="F184" s="14"/>
      <c r="G184" s="22"/>
      <c r="H184" s="12"/>
      <c r="I184" s="12"/>
    </row>
    <row r="185" spans="2:9" x14ac:dyDescent="0.25">
      <c r="B185" s="12"/>
      <c r="C185" s="13"/>
      <c r="D185" s="12"/>
      <c r="E185" s="12"/>
      <c r="F185" s="14"/>
      <c r="G185" s="22"/>
      <c r="H185" s="12"/>
      <c r="I185" s="12"/>
    </row>
    <row r="186" spans="2:9" x14ac:dyDescent="0.25">
      <c r="B186" s="12"/>
      <c r="C186" s="13"/>
      <c r="D186" s="12"/>
      <c r="E186" s="12"/>
      <c r="F186" s="14"/>
      <c r="G186" s="22"/>
      <c r="H186" s="12"/>
      <c r="I186" s="12"/>
    </row>
    <row r="187" spans="2:9" x14ac:dyDescent="0.25">
      <c r="B187" s="12"/>
      <c r="C187" s="13"/>
      <c r="D187" s="12"/>
      <c r="E187" s="12"/>
      <c r="F187" s="14"/>
      <c r="G187" s="22"/>
      <c r="H187" s="12"/>
      <c r="I187" s="12"/>
    </row>
    <row r="188" spans="2:9" x14ac:dyDescent="0.25">
      <c r="B188" s="12"/>
      <c r="C188" s="13"/>
      <c r="D188" s="12"/>
      <c r="E188" s="12"/>
      <c r="F188" s="14"/>
      <c r="G188" s="22"/>
      <c r="H188" s="12"/>
      <c r="I188" s="12"/>
    </row>
    <row r="189" spans="2:9" x14ac:dyDescent="0.25">
      <c r="B189" s="12"/>
      <c r="C189" s="13"/>
      <c r="D189" s="12"/>
      <c r="E189" s="12"/>
      <c r="F189" s="14"/>
      <c r="G189" s="22"/>
      <c r="H189" s="12"/>
      <c r="I189" s="12"/>
    </row>
    <row r="190" spans="2:9" x14ac:dyDescent="0.25">
      <c r="B190" s="12"/>
      <c r="C190" s="13"/>
      <c r="D190" s="12"/>
      <c r="E190" s="12"/>
      <c r="F190" s="14"/>
      <c r="G190" s="22"/>
      <c r="H190" s="12"/>
      <c r="I190" s="12"/>
    </row>
    <row r="191" spans="2:9" x14ac:dyDescent="0.25">
      <c r="B191" s="12"/>
      <c r="C191" s="13"/>
      <c r="D191" s="12"/>
      <c r="E191" s="12"/>
      <c r="F191" s="14"/>
      <c r="G191" s="22"/>
      <c r="H191" s="12"/>
      <c r="I191" s="12"/>
    </row>
    <row r="192" spans="2:9" x14ac:dyDescent="0.25">
      <c r="B192" s="12"/>
      <c r="C192" s="13"/>
      <c r="D192" s="12"/>
      <c r="E192" s="12"/>
      <c r="F192" s="14"/>
      <c r="G192" s="22"/>
      <c r="H192" s="12"/>
      <c r="I192" s="12"/>
    </row>
    <row r="193" spans="2:9" x14ac:dyDescent="0.25">
      <c r="B193" s="12"/>
      <c r="C193" s="13"/>
      <c r="D193" s="12"/>
      <c r="E193" s="12"/>
      <c r="F193" s="14"/>
      <c r="G193" s="22"/>
      <c r="H193" s="12"/>
      <c r="I193" s="12"/>
    </row>
    <row r="194" spans="2:9" x14ac:dyDescent="0.25">
      <c r="B194" s="12"/>
      <c r="C194" s="13"/>
      <c r="D194" s="12"/>
      <c r="E194" s="12"/>
      <c r="F194" s="14"/>
      <c r="G194" s="22"/>
      <c r="H194" s="12"/>
      <c r="I194" s="12"/>
    </row>
    <row r="195" spans="2:9" x14ac:dyDescent="0.25">
      <c r="B195" s="12"/>
      <c r="C195" s="13"/>
      <c r="D195" s="12"/>
      <c r="E195" s="12"/>
      <c r="F195" s="14"/>
      <c r="G195" s="22"/>
      <c r="H195" s="12"/>
      <c r="I195" s="12"/>
    </row>
    <row r="196" spans="2:9" x14ac:dyDescent="0.25">
      <c r="B196" s="12"/>
      <c r="C196" s="13"/>
      <c r="D196" s="12"/>
      <c r="E196" s="12"/>
      <c r="F196" s="14"/>
      <c r="G196" s="22"/>
      <c r="H196" s="12"/>
      <c r="I196" s="12"/>
    </row>
    <row r="197" spans="2:9" x14ac:dyDescent="0.25">
      <c r="B197" s="12"/>
      <c r="C197" s="13"/>
      <c r="D197" s="12"/>
      <c r="E197" s="12"/>
      <c r="F197" s="14"/>
      <c r="G197" s="22"/>
      <c r="H197" s="12"/>
      <c r="I197" s="12"/>
    </row>
    <row r="198" spans="2:9" x14ac:dyDescent="0.25">
      <c r="B198" s="12"/>
      <c r="C198" s="13"/>
      <c r="D198" s="12"/>
      <c r="E198" s="12"/>
      <c r="F198" s="14"/>
      <c r="G198" s="22"/>
      <c r="H198" s="12"/>
      <c r="I198" s="12"/>
    </row>
    <row r="199" spans="2:9" x14ac:dyDescent="0.25">
      <c r="B199" s="12"/>
      <c r="C199" s="13"/>
      <c r="D199" s="12"/>
      <c r="E199" s="12"/>
      <c r="F199" s="14"/>
      <c r="G199" s="22"/>
      <c r="H199" s="12"/>
      <c r="I199" s="12"/>
    </row>
    <row r="200" spans="2:9" x14ac:dyDescent="0.25">
      <c r="B200" s="12"/>
      <c r="C200" s="13"/>
      <c r="D200" s="12"/>
      <c r="E200" s="12"/>
      <c r="F200" s="14"/>
      <c r="G200" s="22"/>
      <c r="H200" s="12"/>
      <c r="I200" s="12"/>
    </row>
    <row r="201" spans="2:9" x14ac:dyDescent="0.25">
      <c r="B201" s="12"/>
      <c r="C201" s="13"/>
      <c r="D201" s="12"/>
      <c r="E201" s="12"/>
      <c r="F201" s="14"/>
      <c r="G201" s="22"/>
      <c r="H201" s="12"/>
      <c r="I201" s="12"/>
    </row>
    <row r="202" spans="2:9" x14ac:dyDescent="0.25">
      <c r="B202" s="12"/>
      <c r="C202" s="13"/>
      <c r="D202" s="12"/>
      <c r="E202" s="12"/>
      <c r="F202" s="14"/>
      <c r="G202" s="22"/>
      <c r="H202" s="12"/>
      <c r="I202" s="12"/>
    </row>
    <row r="203" spans="2:9" x14ac:dyDescent="0.25">
      <c r="B203" s="12"/>
      <c r="C203" s="13"/>
      <c r="D203" s="12"/>
      <c r="E203" s="12"/>
      <c r="F203" s="14"/>
      <c r="G203" s="22"/>
      <c r="H203" s="12"/>
      <c r="I203" s="12"/>
    </row>
    <row r="204" spans="2:9" x14ac:dyDescent="0.25">
      <c r="B204" s="12"/>
      <c r="C204" s="13"/>
      <c r="D204" s="12"/>
      <c r="E204" s="12"/>
      <c r="F204" s="14"/>
      <c r="G204" s="22"/>
      <c r="H204" s="12"/>
      <c r="I204" s="12"/>
    </row>
    <row r="205" spans="2:9" x14ac:dyDescent="0.25">
      <c r="B205" s="12"/>
      <c r="C205" s="13"/>
      <c r="D205" s="12"/>
      <c r="E205" s="12"/>
      <c r="F205" s="14"/>
      <c r="G205" s="22"/>
      <c r="H205" s="12"/>
      <c r="I205" s="12"/>
    </row>
    <row r="206" spans="2:9" x14ac:dyDescent="0.25">
      <c r="B206" s="12"/>
      <c r="C206" s="13"/>
      <c r="D206" s="12"/>
      <c r="E206" s="12"/>
      <c r="F206" s="14"/>
      <c r="G206" s="22"/>
      <c r="H206" s="12"/>
      <c r="I206" s="12"/>
    </row>
    <row r="207" spans="2:9" x14ac:dyDescent="0.25">
      <c r="B207" s="12"/>
      <c r="C207" s="13"/>
      <c r="D207" s="12"/>
      <c r="E207" s="12"/>
      <c r="F207" s="14"/>
      <c r="G207" s="22"/>
      <c r="H207" s="12"/>
      <c r="I207" s="12"/>
    </row>
    <row r="208" spans="2:9" x14ac:dyDescent="0.25">
      <c r="B208" s="12"/>
      <c r="C208" s="13"/>
      <c r="D208" s="12"/>
      <c r="E208" s="12"/>
      <c r="F208" s="14"/>
      <c r="G208" s="22"/>
      <c r="H208" s="12"/>
      <c r="I208" s="12"/>
    </row>
    <row r="209" spans="2:9" x14ac:dyDescent="0.25">
      <c r="B209" s="12"/>
      <c r="C209" s="13"/>
      <c r="D209" s="12"/>
      <c r="E209" s="12"/>
      <c r="F209" s="14"/>
      <c r="G209" s="22"/>
      <c r="H209" s="12"/>
      <c r="I209" s="12"/>
    </row>
    <row r="210" spans="2:9" x14ac:dyDescent="0.25">
      <c r="B210" s="12"/>
      <c r="C210" s="13"/>
      <c r="D210" s="12"/>
      <c r="E210" s="12"/>
      <c r="F210" s="14"/>
      <c r="G210" s="22"/>
      <c r="H210" s="12"/>
      <c r="I210" s="12"/>
    </row>
    <row r="211" spans="2:9" x14ac:dyDescent="0.25">
      <c r="B211" s="12"/>
      <c r="C211" s="13"/>
      <c r="D211" s="12"/>
      <c r="E211" s="12"/>
      <c r="F211" s="14"/>
      <c r="G211" s="22"/>
      <c r="H211" s="12"/>
      <c r="I211" s="12"/>
    </row>
    <row r="212" spans="2:9" x14ac:dyDescent="0.25">
      <c r="B212" s="12"/>
      <c r="C212" s="13"/>
      <c r="D212" s="12"/>
      <c r="E212" s="12"/>
      <c r="F212" s="14"/>
      <c r="G212" s="22"/>
      <c r="H212" s="12"/>
      <c r="I212" s="12"/>
    </row>
    <row r="213" spans="2:9" x14ac:dyDescent="0.25">
      <c r="B213" s="12"/>
      <c r="C213" s="13"/>
      <c r="D213" s="12"/>
      <c r="E213" s="12"/>
      <c r="F213" s="14"/>
      <c r="G213" s="22"/>
      <c r="H213" s="12"/>
      <c r="I213" s="12"/>
    </row>
    <row r="214" spans="2:9" x14ac:dyDescent="0.25">
      <c r="B214" s="12"/>
      <c r="C214" s="13"/>
      <c r="D214" s="12"/>
      <c r="E214" s="12"/>
      <c r="F214" s="14"/>
      <c r="G214" s="22"/>
      <c r="H214" s="12"/>
      <c r="I214" s="12"/>
    </row>
    <row r="215" spans="2:9" x14ac:dyDescent="0.25">
      <c r="B215" s="12"/>
      <c r="C215" s="13"/>
      <c r="D215" s="12"/>
      <c r="E215" s="12"/>
      <c r="F215" s="14"/>
      <c r="G215" s="22"/>
      <c r="H215" s="12"/>
      <c r="I215" s="12"/>
    </row>
    <row r="216" spans="2:9" x14ac:dyDescent="0.25">
      <c r="B216" s="12"/>
      <c r="C216" s="13"/>
      <c r="D216" s="12"/>
      <c r="E216" s="12"/>
      <c r="F216" s="14"/>
      <c r="G216" s="22"/>
      <c r="H216" s="12"/>
      <c r="I216" s="12"/>
    </row>
    <row r="217" spans="2:9" x14ac:dyDescent="0.25">
      <c r="B217" s="12"/>
      <c r="C217" s="13"/>
      <c r="D217" s="12"/>
      <c r="E217" s="12"/>
      <c r="F217" s="14"/>
      <c r="G217" s="22"/>
      <c r="H217" s="12"/>
      <c r="I217" s="12"/>
    </row>
    <row r="218" spans="2:9" x14ac:dyDescent="0.25">
      <c r="B218" s="12"/>
      <c r="C218" s="13"/>
      <c r="D218" s="12"/>
      <c r="E218" s="12"/>
      <c r="F218" s="14"/>
      <c r="G218" s="22"/>
      <c r="H218" s="12"/>
      <c r="I218" s="12"/>
    </row>
    <row r="219" spans="2:9" x14ac:dyDescent="0.25">
      <c r="B219" s="12"/>
      <c r="C219" s="13"/>
      <c r="D219" s="12"/>
      <c r="E219" s="12"/>
      <c r="F219" s="14"/>
      <c r="G219" s="22"/>
      <c r="H219" s="12"/>
      <c r="I219" s="12"/>
    </row>
    <row r="220" spans="2:9" x14ac:dyDescent="0.25">
      <c r="B220" s="12"/>
      <c r="C220" s="13"/>
      <c r="D220" s="12"/>
      <c r="E220" s="12"/>
      <c r="F220" s="14"/>
      <c r="G220" s="22"/>
      <c r="H220" s="12"/>
      <c r="I220" s="12"/>
    </row>
    <row r="221" spans="2:9" x14ac:dyDescent="0.25">
      <c r="B221" s="12"/>
      <c r="C221" s="13"/>
      <c r="D221" s="12"/>
      <c r="E221" s="12"/>
      <c r="F221" s="14"/>
      <c r="G221" s="22"/>
      <c r="H221" s="12"/>
      <c r="I221" s="12"/>
    </row>
    <row r="222" spans="2:9" x14ac:dyDescent="0.25">
      <c r="B222" s="12"/>
      <c r="C222" s="13"/>
      <c r="D222" s="12"/>
      <c r="E222" s="12"/>
      <c r="F222" s="14"/>
      <c r="G222" s="22"/>
      <c r="H222" s="12"/>
      <c r="I222" s="12"/>
    </row>
    <row r="223" spans="2:9" x14ac:dyDescent="0.25">
      <c r="B223" s="12"/>
      <c r="C223" s="13"/>
      <c r="D223" s="12"/>
      <c r="E223" s="12"/>
      <c r="F223" s="14"/>
      <c r="G223" s="22"/>
      <c r="H223" s="12"/>
      <c r="I223" s="12"/>
    </row>
    <row r="224" spans="2:9" x14ac:dyDescent="0.25">
      <c r="B224" s="12"/>
      <c r="C224" s="13"/>
      <c r="D224" s="12"/>
      <c r="E224" s="12"/>
      <c r="F224" s="14"/>
      <c r="G224" s="22"/>
      <c r="H224" s="12"/>
      <c r="I224" s="12"/>
    </row>
    <row r="225" spans="2:9" x14ac:dyDescent="0.25">
      <c r="B225" s="12"/>
      <c r="C225" s="13"/>
      <c r="D225" s="12"/>
      <c r="E225" s="12"/>
      <c r="F225" s="14"/>
      <c r="G225" s="22"/>
      <c r="H225" s="12"/>
      <c r="I225" s="12"/>
    </row>
    <row r="226" spans="2:9" x14ac:dyDescent="0.25">
      <c r="B226" s="12"/>
      <c r="C226" s="13"/>
      <c r="D226" s="12"/>
      <c r="E226" s="12"/>
      <c r="F226" s="14"/>
      <c r="G226" s="22"/>
      <c r="H226" s="12"/>
      <c r="I226" s="12"/>
    </row>
    <row r="227" spans="2:9" x14ac:dyDescent="0.25">
      <c r="B227" s="12"/>
      <c r="C227" s="13"/>
      <c r="D227" s="12"/>
      <c r="E227" s="12"/>
      <c r="F227" s="14"/>
      <c r="G227" s="22"/>
      <c r="H227" s="12"/>
      <c r="I227" s="12"/>
    </row>
    <row r="228" spans="2:9" x14ac:dyDescent="0.25">
      <c r="B228" s="12"/>
      <c r="C228" s="13"/>
      <c r="D228" s="12"/>
      <c r="E228" s="12"/>
      <c r="F228" s="14"/>
      <c r="G228" s="22"/>
      <c r="H228" s="12"/>
      <c r="I228" s="12"/>
    </row>
    <row r="229" spans="2:9" x14ac:dyDescent="0.25">
      <c r="B229" s="12"/>
      <c r="C229" s="13"/>
      <c r="D229" s="12"/>
      <c r="E229" s="12"/>
      <c r="F229" s="14"/>
      <c r="G229" s="22"/>
      <c r="H229" s="12"/>
      <c r="I229" s="12"/>
    </row>
    <row r="230" spans="2:9" x14ac:dyDescent="0.25">
      <c r="B230" s="12"/>
      <c r="C230" s="13"/>
      <c r="D230" s="12"/>
      <c r="E230" s="12"/>
      <c r="F230" s="14"/>
      <c r="G230" s="22"/>
      <c r="H230" s="12"/>
      <c r="I230" s="12"/>
    </row>
    <row r="231" spans="2:9" x14ac:dyDescent="0.25">
      <c r="B231" s="12"/>
      <c r="C231" s="13"/>
      <c r="D231" s="12"/>
      <c r="E231" s="12"/>
      <c r="F231" s="14"/>
      <c r="G231" s="22"/>
      <c r="H231" s="12"/>
      <c r="I231" s="12"/>
    </row>
    <row r="232" spans="2:9" x14ac:dyDescent="0.25">
      <c r="B232" s="12"/>
      <c r="C232" s="13"/>
      <c r="D232" s="12"/>
      <c r="E232" s="12"/>
      <c r="F232" s="14"/>
      <c r="G232" s="22"/>
      <c r="H232" s="12"/>
      <c r="I232" s="12"/>
    </row>
    <row r="233" spans="2:9" x14ac:dyDescent="0.25">
      <c r="B233" s="12"/>
      <c r="C233" s="13"/>
      <c r="D233" s="12"/>
      <c r="E233" s="12"/>
      <c r="F233" s="14"/>
      <c r="G233" s="22"/>
      <c r="H233" s="12"/>
      <c r="I233" s="12"/>
    </row>
    <row r="234" spans="2:9" x14ac:dyDescent="0.25">
      <c r="B234" s="12"/>
      <c r="C234" s="13"/>
      <c r="D234" s="12"/>
      <c r="E234" s="12"/>
      <c r="F234" s="14"/>
      <c r="G234" s="22"/>
      <c r="H234" s="12"/>
      <c r="I234" s="12"/>
    </row>
    <row r="235" spans="2:9" x14ac:dyDescent="0.25">
      <c r="B235" s="12"/>
      <c r="C235" s="13"/>
      <c r="D235" s="12"/>
      <c r="E235" s="12"/>
      <c r="F235" s="14"/>
      <c r="G235" s="22"/>
      <c r="H235" s="12"/>
      <c r="I235" s="12"/>
    </row>
    <row r="236" spans="2:9" x14ac:dyDescent="0.25">
      <c r="B236" s="12"/>
      <c r="C236" s="13"/>
      <c r="D236" s="12"/>
      <c r="E236" s="12"/>
      <c r="F236" s="14"/>
      <c r="G236" s="22"/>
      <c r="H236" s="12"/>
      <c r="I236" s="12"/>
    </row>
    <row r="237" spans="2:9" x14ac:dyDescent="0.25">
      <c r="B237" s="12"/>
      <c r="C237" s="13"/>
      <c r="D237" s="12"/>
      <c r="E237" s="12"/>
      <c r="F237" s="14"/>
      <c r="G237" s="22"/>
      <c r="H237" s="12"/>
      <c r="I237" s="12"/>
    </row>
    <row r="238" spans="2:9" x14ac:dyDescent="0.25">
      <c r="B238" s="12"/>
      <c r="C238" s="13"/>
      <c r="D238" s="12"/>
      <c r="E238" s="12"/>
      <c r="F238" s="14"/>
      <c r="G238" s="22"/>
      <c r="H238" s="12"/>
      <c r="I238" s="12"/>
    </row>
    <row r="239" spans="2:9" x14ac:dyDescent="0.25">
      <c r="B239" s="12"/>
      <c r="C239" s="13"/>
      <c r="D239" s="12"/>
      <c r="E239" s="12"/>
      <c r="F239" s="14"/>
      <c r="G239" s="22"/>
      <c r="H239" s="12"/>
      <c r="I239" s="12"/>
    </row>
    <row r="240" spans="2:9" x14ac:dyDescent="0.25">
      <c r="B240" s="12"/>
      <c r="C240" s="13"/>
      <c r="D240" s="12"/>
      <c r="E240" s="12"/>
      <c r="F240" s="14"/>
      <c r="G240" s="22"/>
      <c r="H240" s="12"/>
      <c r="I240" s="12"/>
    </row>
    <row r="241" spans="2:9" x14ac:dyDescent="0.25">
      <c r="B241" s="12"/>
      <c r="C241" s="13"/>
      <c r="D241" s="12"/>
      <c r="E241" s="12"/>
      <c r="F241" s="14"/>
      <c r="G241" s="22"/>
      <c r="H241" s="12"/>
      <c r="I241" s="12"/>
    </row>
    <row r="242" spans="2:9" x14ac:dyDescent="0.25">
      <c r="B242" s="12"/>
      <c r="C242" s="13"/>
      <c r="D242" s="12"/>
      <c r="E242" s="12"/>
      <c r="F242" s="14"/>
      <c r="G242" s="22"/>
      <c r="H242" s="12"/>
      <c r="I242" s="12"/>
    </row>
    <row r="243" spans="2:9" x14ac:dyDescent="0.25">
      <c r="B243" s="12"/>
      <c r="C243" s="13"/>
      <c r="D243" s="12"/>
      <c r="E243" s="12"/>
      <c r="F243" s="14"/>
      <c r="G243" s="22"/>
      <c r="H243" s="12"/>
      <c r="I243" s="12"/>
    </row>
    <row r="244" spans="2:9" x14ac:dyDescent="0.25">
      <c r="B244" s="12"/>
      <c r="C244" s="13"/>
      <c r="D244" s="12"/>
      <c r="E244" s="12"/>
      <c r="F244" s="14"/>
      <c r="G244" s="22"/>
      <c r="H244" s="12"/>
      <c r="I244" s="12"/>
    </row>
    <row r="245" spans="2:9" x14ac:dyDescent="0.25">
      <c r="B245" s="12"/>
      <c r="C245" s="13"/>
      <c r="D245" s="12"/>
      <c r="E245" s="12"/>
      <c r="F245" s="14"/>
      <c r="G245" s="22"/>
      <c r="H245" s="12"/>
      <c r="I245" s="12"/>
    </row>
    <row r="246" spans="2:9" x14ac:dyDescent="0.25">
      <c r="B246" s="12"/>
      <c r="C246" s="13"/>
      <c r="D246" s="12"/>
      <c r="E246" s="12"/>
      <c r="F246" s="14"/>
      <c r="G246" s="22"/>
      <c r="H246" s="12"/>
      <c r="I246" s="12"/>
    </row>
    <row r="247" spans="2:9" x14ac:dyDescent="0.25">
      <c r="B247" s="12"/>
      <c r="C247" s="13"/>
      <c r="D247" s="12"/>
      <c r="E247" s="12"/>
      <c r="F247" s="14"/>
      <c r="G247" s="22"/>
      <c r="H247" s="12"/>
      <c r="I247" s="12"/>
    </row>
    <row r="248" spans="2:9" x14ac:dyDescent="0.25">
      <c r="B248" s="12"/>
      <c r="C248" s="13"/>
      <c r="D248" s="12"/>
      <c r="E248" s="12"/>
      <c r="F248" s="14"/>
      <c r="G248" s="22"/>
      <c r="H248" s="12"/>
      <c r="I248" s="12"/>
    </row>
    <row r="249" spans="2:9" x14ac:dyDescent="0.25">
      <c r="B249" s="12"/>
      <c r="C249" s="13"/>
      <c r="D249" s="12"/>
      <c r="E249" s="12"/>
      <c r="F249" s="14"/>
      <c r="G249" s="22"/>
      <c r="H249" s="12"/>
      <c r="I249" s="12"/>
    </row>
    <row r="250" spans="2:9" x14ac:dyDescent="0.25">
      <c r="B250" s="12"/>
      <c r="C250" s="13"/>
      <c r="D250" s="12"/>
      <c r="E250" s="12"/>
      <c r="F250" s="14"/>
      <c r="G250" s="22"/>
      <c r="H250" s="12"/>
      <c r="I250" s="12"/>
    </row>
    <row r="251" spans="2:9" x14ac:dyDescent="0.25">
      <c r="B251" s="12"/>
      <c r="C251" s="13"/>
      <c r="D251" s="12"/>
      <c r="E251" s="12"/>
      <c r="F251" s="14"/>
      <c r="G251" s="22"/>
      <c r="H251" s="12"/>
      <c r="I251" s="12"/>
    </row>
    <row r="252" spans="2:9" x14ac:dyDescent="0.25">
      <c r="B252" s="12"/>
      <c r="C252" s="13"/>
      <c r="D252" s="12"/>
      <c r="E252" s="12"/>
      <c r="F252" s="14"/>
      <c r="G252" s="22"/>
      <c r="H252" s="12"/>
      <c r="I252" s="12"/>
    </row>
    <row r="253" spans="2:9" x14ac:dyDescent="0.25">
      <c r="B253" s="12"/>
      <c r="C253" s="13"/>
      <c r="D253" s="12"/>
      <c r="E253" s="12"/>
      <c r="F253" s="14"/>
      <c r="G253" s="22"/>
      <c r="H253" s="12"/>
      <c r="I253" s="12"/>
    </row>
    <row r="254" spans="2:9" x14ac:dyDescent="0.25">
      <c r="B254" s="12"/>
      <c r="C254" s="13"/>
      <c r="D254" s="12"/>
      <c r="E254" s="12"/>
      <c r="F254" s="14"/>
      <c r="G254" s="22"/>
      <c r="H254" s="12"/>
      <c r="I254" s="12"/>
    </row>
    <row r="255" spans="2:9" x14ac:dyDescent="0.25">
      <c r="B255" s="12"/>
      <c r="C255" s="13"/>
      <c r="D255" s="12"/>
      <c r="E255" s="12"/>
      <c r="F255" s="14"/>
      <c r="G255" s="22"/>
      <c r="H255" s="12"/>
      <c r="I255" s="12"/>
    </row>
    <row r="256" spans="2:9" x14ac:dyDescent="0.25">
      <c r="B256" s="12"/>
      <c r="C256" s="13"/>
      <c r="D256" s="12"/>
      <c r="E256" s="12"/>
      <c r="F256" s="14"/>
      <c r="G256" s="22"/>
      <c r="H256" s="12"/>
      <c r="I256" s="12"/>
    </row>
    <row r="257" spans="2:9" x14ac:dyDescent="0.25">
      <c r="B257" s="12"/>
      <c r="C257" s="13"/>
      <c r="D257" s="12"/>
      <c r="E257" s="12"/>
      <c r="F257" s="14"/>
      <c r="G257" s="22"/>
      <c r="H257" s="12"/>
      <c r="I257" s="12"/>
    </row>
    <row r="258" spans="2:9" x14ac:dyDescent="0.25">
      <c r="B258" s="12"/>
      <c r="C258" s="13"/>
      <c r="D258" s="12"/>
      <c r="E258" s="12"/>
      <c r="F258" s="14"/>
      <c r="G258" s="22"/>
      <c r="H258" s="12"/>
      <c r="I258" s="12"/>
    </row>
    <row r="259" spans="2:9" x14ac:dyDescent="0.25">
      <c r="B259" s="12"/>
      <c r="C259" s="13"/>
      <c r="D259" s="12"/>
      <c r="E259" s="12"/>
      <c r="F259" s="14"/>
      <c r="G259" s="22"/>
      <c r="H259" s="12"/>
      <c r="I259" s="12"/>
    </row>
    <row r="260" spans="2:9" x14ac:dyDescent="0.25">
      <c r="B260" s="12"/>
      <c r="C260" s="13"/>
      <c r="D260" s="12"/>
      <c r="E260" s="12"/>
      <c r="F260" s="14"/>
      <c r="G260" s="22"/>
      <c r="H260" s="12"/>
      <c r="I260" s="12"/>
    </row>
    <row r="261" spans="2:9" x14ac:dyDescent="0.25">
      <c r="B261" s="12"/>
      <c r="C261" s="13"/>
      <c r="D261" s="12"/>
      <c r="E261" s="12"/>
      <c r="F261" s="14"/>
      <c r="G261" s="22"/>
      <c r="H261" s="12"/>
      <c r="I261" s="12"/>
    </row>
    <row r="262" spans="2:9" x14ac:dyDescent="0.25">
      <c r="B262" s="12"/>
      <c r="C262" s="13"/>
      <c r="D262" s="12"/>
      <c r="E262" s="12"/>
      <c r="F262" s="14"/>
      <c r="G262" s="22"/>
      <c r="H262" s="12"/>
      <c r="I262" s="12"/>
    </row>
    <row r="263" spans="2:9" x14ac:dyDescent="0.25">
      <c r="B263" s="12"/>
      <c r="C263" s="13"/>
      <c r="D263" s="12"/>
      <c r="E263" s="12"/>
      <c r="F263" s="14"/>
      <c r="G263" s="22"/>
      <c r="H263" s="12"/>
      <c r="I263" s="12"/>
    </row>
    <row r="264" spans="2:9" x14ac:dyDescent="0.25">
      <c r="B264" s="12"/>
      <c r="C264" s="13"/>
      <c r="D264" s="12"/>
      <c r="E264" s="12"/>
      <c r="F264" s="14"/>
      <c r="G264" s="22"/>
      <c r="H264" s="12"/>
      <c r="I264" s="12"/>
    </row>
    <row r="265" spans="2:9" x14ac:dyDescent="0.25">
      <c r="B265" s="12"/>
      <c r="C265" s="13"/>
      <c r="D265" s="12"/>
      <c r="E265" s="12"/>
      <c r="F265" s="14"/>
      <c r="G265" s="22"/>
      <c r="H265" s="12"/>
      <c r="I265" s="12"/>
    </row>
    <row r="266" spans="2:9" x14ac:dyDescent="0.25">
      <c r="B266" s="12"/>
      <c r="C266" s="13"/>
      <c r="D266" s="12"/>
      <c r="E266" s="12"/>
      <c r="F266" s="14"/>
      <c r="G266" s="22"/>
      <c r="H266" s="12"/>
      <c r="I266" s="12"/>
    </row>
    <row r="267" spans="2:9" x14ac:dyDescent="0.25">
      <c r="B267" s="12"/>
      <c r="C267" s="13"/>
      <c r="D267" s="12"/>
      <c r="E267" s="12"/>
      <c r="F267" s="14"/>
      <c r="G267" s="22"/>
      <c r="H267" s="12"/>
      <c r="I267" s="12"/>
    </row>
    <row r="268" spans="2:9" x14ac:dyDescent="0.25">
      <c r="B268" s="12"/>
      <c r="C268" s="13"/>
      <c r="D268" s="12"/>
      <c r="E268" s="12"/>
      <c r="F268" s="14"/>
      <c r="G268" s="22"/>
      <c r="H268" s="12"/>
      <c r="I268" s="12"/>
    </row>
    <row r="269" spans="2:9" x14ac:dyDescent="0.25">
      <c r="B269" s="12"/>
      <c r="C269" s="13"/>
      <c r="D269" s="12"/>
      <c r="E269" s="12"/>
      <c r="F269" s="14"/>
      <c r="G269" s="22"/>
      <c r="H269" s="12"/>
      <c r="I269" s="12"/>
    </row>
    <row r="270" spans="2:9" x14ac:dyDescent="0.25">
      <c r="B270" s="12"/>
      <c r="C270" s="13"/>
      <c r="D270" s="12"/>
      <c r="E270" s="12"/>
      <c r="F270" s="14"/>
      <c r="G270" s="22"/>
      <c r="H270" s="12"/>
      <c r="I270" s="12"/>
    </row>
    <row r="271" spans="2:9" x14ac:dyDescent="0.25">
      <c r="B271" s="12"/>
      <c r="C271" s="13"/>
      <c r="D271" s="12"/>
      <c r="E271" s="12"/>
      <c r="F271" s="14"/>
      <c r="G271" s="22"/>
      <c r="H271" s="12"/>
      <c r="I271" s="12"/>
    </row>
    <row r="272" spans="2:9" x14ac:dyDescent="0.25">
      <c r="B272" s="12"/>
      <c r="C272" s="13"/>
      <c r="D272" s="12"/>
      <c r="E272" s="12"/>
      <c r="F272" s="14"/>
      <c r="G272" s="22"/>
      <c r="H272" s="12"/>
      <c r="I272" s="12"/>
    </row>
    <row r="273" spans="2:9" x14ac:dyDescent="0.25">
      <c r="B273" s="12"/>
      <c r="C273" s="13"/>
      <c r="D273" s="12"/>
      <c r="E273" s="12"/>
      <c r="F273" s="14"/>
      <c r="G273" s="22"/>
      <c r="H273" s="12"/>
      <c r="I273" s="12"/>
    </row>
    <row r="274" spans="2:9" x14ac:dyDescent="0.25">
      <c r="B274" s="12"/>
      <c r="C274" s="13"/>
      <c r="D274" s="12"/>
      <c r="E274" s="12"/>
      <c r="F274" s="14"/>
      <c r="G274" s="22"/>
      <c r="H274" s="12"/>
      <c r="I274" s="12"/>
    </row>
    <row r="275" spans="2:9" x14ac:dyDescent="0.25">
      <c r="B275" s="12"/>
      <c r="C275" s="13"/>
      <c r="D275" s="12"/>
      <c r="E275" s="12"/>
      <c r="F275" s="14"/>
      <c r="G275" s="22"/>
      <c r="H275" s="12"/>
      <c r="I275" s="12"/>
    </row>
    <row r="276" spans="2:9" x14ac:dyDescent="0.25">
      <c r="B276" s="12"/>
      <c r="C276" s="13"/>
      <c r="D276" s="12"/>
      <c r="E276" s="12"/>
      <c r="F276" s="14"/>
      <c r="G276" s="22"/>
      <c r="H276" s="12"/>
      <c r="I276" s="12"/>
    </row>
    <row r="277" spans="2:9" x14ac:dyDescent="0.25">
      <c r="B277" s="12"/>
      <c r="C277" s="13"/>
      <c r="D277" s="12"/>
      <c r="E277" s="12"/>
      <c r="F277" s="14"/>
      <c r="G277" s="22"/>
      <c r="H277" s="12"/>
      <c r="I277" s="12"/>
    </row>
    <row r="278" spans="2:9" x14ac:dyDescent="0.25">
      <c r="B278" s="12"/>
      <c r="C278" s="13"/>
      <c r="D278" s="12"/>
      <c r="E278" s="12"/>
      <c r="F278" s="14"/>
      <c r="G278" s="22"/>
      <c r="H278" s="12"/>
      <c r="I278" s="12"/>
    </row>
    <row r="279" spans="2:9" x14ac:dyDescent="0.25">
      <c r="B279" s="12"/>
      <c r="C279" s="13"/>
      <c r="D279" s="12"/>
      <c r="E279" s="12"/>
      <c r="F279" s="14"/>
      <c r="G279" s="22"/>
      <c r="H279" s="12"/>
      <c r="I279" s="12"/>
    </row>
    <row r="280" spans="2:9" x14ac:dyDescent="0.25">
      <c r="B280" s="12"/>
      <c r="C280" s="13"/>
      <c r="D280" s="12"/>
      <c r="E280" s="12"/>
      <c r="F280" s="14"/>
      <c r="G280" s="22"/>
      <c r="H280" s="12"/>
      <c r="I280" s="12"/>
    </row>
    <row r="281" spans="2:9" x14ac:dyDescent="0.25">
      <c r="B281" s="12"/>
      <c r="C281" s="13"/>
      <c r="D281" s="12"/>
      <c r="E281" s="12"/>
      <c r="F281" s="14"/>
      <c r="G281" s="22"/>
      <c r="H281" s="12"/>
      <c r="I281" s="12"/>
    </row>
    <row r="282" spans="2:9" x14ac:dyDescent="0.25">
      <c r="B282" s="12"/>
      <c r="C282" s="13"/>
      <c r="D282" s="12"/>
      <c r="E282" s="12"/>
      <c r="F282" s="14"/>
      <c r="G282" s="22"/>
      <c r="H282" s="12"/>
      <c r="I282" s="12"/>
    </row>
    <row r="283" spans="2:9" x14ac:dyDescent="0.25">
      <c r="B283" s="12"/>
      <c r="C283" s="13"/>
      <c r="D283" s="12"/>
      <c r="E283" s="12"/>
      <c r="F283" s="14"/>
      <c r="G283" s="22"/>
      <c r="H283" s="12"/>
      <c r="I283" s="12"/>
    </row>
    <row r="284" spans="2:9" x14ac:dyDescent="0.25">
      <c r="B284" s="12"/>
      <c r="C284" s="13"/>
      <c r="D284" s="12"/>
      <c r="E284" s="12"/>
      <c r="F284" s="14"/>
      <c r="G284" s="22"/>
      <c r="H284" s="12"/>
      <c r="I284" s="12"/>
    </row>
    <row r="285" spans="2:9" x14ac:dyDescent="0.25">
      <c r="B285" s="12"/>
      <c r="C285" s="13"/>
      <c r="D285" s="12"/>
      <c r="E285" s="12"/>
      <c r="F285" s="14"/>
      <c r="G285" s="22"/>
      <c r="H285" s="12"/>
      <c r="I285" s="12"/>
    </row>
    <row r="286" spans="2:9" x14ac:dyDescent="0.25">
      <c r="B286" s="12"/>
      <c r="C286" s="13"/>
      <c r="D286" s="12"/>
      <c r="E286" s="12"/>
      <c r="F286" s="14"/>
      <c r="G286" s="22"/>
      <c r="H286" s="12"/>
      <c r="I286" s="12"/>
    </row>
    <row r="287" spans="2:9" x14ac:dyDescent="0.25">
      <c r="B287" s="12"/>
      <c r="C287" s="13"/>
      <c r="D287" s="12"/>
      <c r="E287" s="12"/>
      <c r="F287" s="14"/>
      <c r="G287" s="22"/>
      <c r="H287" s="12"/>
      <c r="I287" s="12"/>
    </row>
    <row r="288" spans="2:9" x14ac:dyDescent="0.25">
      <c r="B288" s="12"/>
      <c r="C288" s="13"/>
      <c r="D288" s="12"/>
      <c r="E288" s="12"/>
      <c r="F288" s="14"/>
      <c r="G288" s="22"/>
      <c r="H288" s="12"/>
      <c r="I288" s="12"/>
    </row>
    <row r="289" spans="2:9" x14ac:dyDescent="0.25">
      <c r="B289" s="12"/>
      <c r="C289" s="13"/>
      <c r="D289" s="12"/>
      <c r="E289" s="12"/>
      <c r="F289" s="14"/>
      <c r="G289" s="22"/>
      <c r="H289" s="12"/>
      <c r="I289" s="12"/>
    </row>
    <row r="290" spans="2:9" x14ac:dyDescent="0.25">
      <c r="B290" s="12"/>
      <c r="C290" s="13"/>
      <c r="D290" s="12"/>
      <c r="E290" s="12"/>
      <c r="F290" s="14"/>
      <c r="G290" s="22"/>
      <c r="H290" s="12"/>
      <c r="I290" s="12"/>
    </row>
    <row r="291" spans="2:9" x14ac:dyDescent="0.25">
      <c r="B291" s="12"/>
      <c r="C291" s="13"/>
      <c r="D291" s="12"/>
      <c r="E291" s="12"/>
      <c r="F291" s="14"/>
      <c r="G291" s="22"/>
      <c r="H291" s="12"/>
      <c r="I291" s="12"/>
    </row>
    <row r="292" spans="2:9" x14ac:dyDescent="0.25">
      <c r="B292" s="12"/>
      <c r="C292" s="13"/>
      <c r="D292" s="12"/>
      <c r="E292" s="12"/>
      <c r="F292" s="14"/>
      <c r="G292" s="22"/>
      <c r="H292" s="12"/>
      <c r="I292" s="12"/>
    </row>
    <row r="293" spans="2:9" x14ac:dyDescent="0.25">
      <c r="B293" s="12"/>
      <c r="C293" s="13"/>
      <c r="D293" s="12"/>
      <c r="E293" s="12"/>
      <c r="F293" s="14"/>
      <c r="G293" s="22"/>
      <c r="H293" s="12"/>
      <c r="I293" s="12"/>
    </row>
    <row r="294" spans="2:9" x14ac:dyDescent="0.25">
      <c r="B294" s="12"/>
      <c r="C294" s="13"/>
      <c r="D294" s="12"/>
      <c r="E294" s="12"/>
      <c r="F294" s="14"/>
      <c r="G294" s="22"/>
      <c r="H294" s="12"/>
      <c r="I294" s="12"/>
    </row>
    <row r="295" spans="2:9" x14ac:dyDescent="0.25">
      <c r="B295" s="12"/>
      <c r="C295" s="13"/>
      <c r="D295" s="12"/>
      <c r="E295" s="12"/>
      <c r="F295" s="14"/>
      <c r="G295" s="22"/>
      <c r="H295" s="12"/>
      <c r="I295" s="12"/>
    </row>
    <row r="296" spans="2:9" x14ac:dyDescent="0.25">
      <c r="B296" s="12"/>
      <c r="C296" s="13"/>
      <c r="D296" s="12"/>
      <c r="E296" s="12"/>
      <c r="F296" s="14"/>
      <c r="G296" s="22"/>
      <c r="H296" s="12"/>
      <c r="I296" s="12"/>
    </row>
    <row r="297" spans="2:9" x14ac:dyDescent="0.25">
      <c r="B297" s="12"/>
      <c r="C297" s="13"/>
      <c r="D297" s="12"/>
      <c r="E297" s="12"/>
      <c r="F297" s="14"/>
      <c r="G297" s="22"/>
      <c r="H297" s="12"/>
      <c r="I297" s="12"/>
    </row>
    <row r="298" spans="2:9" x14ac:dyDescent="0.25">
      <c r="B298" s="12"/>
      <c r="C298" s="13"/>
      <c r="D298" s="12"/>
      <c r="E298" s="12"/>
      <c r="F298" s="14"/>
      <c r="G298" s="22"/>
      <c r="H298" s="12"/>
      <c r="I298" s="12"/>
    </row>
    <row r="299" spans="2:9" x14ac:dyDescent="0.25">
      <c r="B299" s="12"/>
      <c r="C299" s="13"/>
      <c r="D299" s="12"/>
      <c r="E299" s="12"/>
      <c r="F299" s="14"/>
      <c r="G299" s="22"/>
      <c r="H299" s="12"/>
      <c r="I299" s="12"/>
    </row>
    <row r="300" spans="2:9" x14ac:dyDescent="0.25">
      <c r="B300" s="12"/>
      <c r="C300" s="13"/>
      <c r="D300" s="12"/>
      <c r="E300" s="12"/>
      <c r="F300" s="14"/>
      <c r="G300" s="22"/>
      <c r="H300" s="12"/>
      <c r="I300" s="12"/>
    </row>
    <row r="301" spans="2:9" x14ac:dyDescent="0.25">
      <c r="B301" s="12"/>
      <c r="C301" s="13"/>
      <c r="D301" s="12"/>
      <c r="E301" s="12"/>
      <c r="F301" s="14"/>
      <c r="G301" s="22"/>
      <c r="H301" s="12"/>
      <c r="I301" s="12"/>
    </row>
    <row r="302" spans="2:9" x14ac:dyDescent="0.25">
      <c r="B302" s="12"/>
      <c r="C302" s="13"/>
      <c r="D302" s="12"/>
      <c r="E302" s="12"/>
      <c r="F302" s="14"/>
      <c r="G302" s="22"/>
      <c r="H302" s="12"/>
      <c r="I302" s="12"/>
    </row>
    <row r="303" spans="2:9" x14ac:dyDescent="0.25">
      <c r="B303" s="12"/>
      <c r="C303" s="13"/>
      <c r="D303" s="12"/>
      <c r="E303" s="12"/>
      <c r="F303" s="14"/>
      <c r="G303" s="22"/>
      <c r="H303" s="12"/>
      <c r="I303" s="12"/>
    </row>
    <row r="304" spans="2:9" x14ac:dyDescent="0.25">
      <c r="B304" s="12"/>
      <c r="C304" s="13"/>
      <c r="D304" s="12"/>
      <c r="E304" s="12"/>
      <c r="F304" s="14"/>
      <c r="G304" s="22"/>
      <c r="H304" s="12"/>
      <c r="I304" s="12"/>
    </row>
    <row r="305" spans="2:9" x14ac:dyDescent="0.25">
      <c r="B305" s="12"/>
      <c r="C305" s="13"/>
      <c r="D305" s="12"/>
      <c r="E305" s="12"/>
      <c r="F305" s="14"/>
      <c r="G305" s="22"/>
      <c r="H305" s="12"/>
      <c r="I305" s="12"/>
    </row>
    <row r="306" spans="2:9" x14ac:dyDescent="0.25">
      <c r="B306" s="12"/>
      <c r="C306" s="13"/>
      <c r="D306" s="12"/>
      <c r="E306" s="12"/>
      <c r="F306" s="14"/>
      <c r="G306" s="22"/>
      <c r="H306" s="12"/>
      <c r="I306" s="12"/>
    </row>
    <row r="307" spans="2:9" x14ac:dyDescent="0.25">
      <c r="B307" s="12"/>
      <c r="C307" s="13"/>
      <c r="D307" s="12"/>
      <c r="E307" s="12"/>
      <c r="F307" s="14"/>
      <c r="G307" s="22"/>
      <c r="H307" s="12"/>
      <c r="I307" s="12"/>
    </row>
    <row r="308" spans="2:9" x14ac:dyDescent="0.25">
      <c r="B308" s="12"/>
      <c r="C308" s="13"/>
      <c r="D308" s="12"/>
      <c r="E308" s="12"/>
      <c r="F308" s="14"/>
      <c r="G308" s="22"/>
      <c r="H308" s="12"/>
      <c r="I308" s="12"/>
    </row>
    <row r="309" spans="2:9" x14ac:dyDescent="0.25">
      <c r="B309" s="12"/>
      <c r="C309" s="13"/>
      <c r="D309" s="12"/>
      <c r="E309" s="12"/>
      <c r="F309" s="14"/>
      <c r="G309" s="22"/>
      <c r="H309" s="12"/>
      <c r="I309" s="12"/>
    </row>
    <row r="310" spans="2:9" x14ac:dyDescent="0.25">
      <c r="B310" s="12"/>
      <c r="C310" s="13"/>
      <c r="D310" s="12"/>
      <c r="E310" s="12"/>
      <c r="F310" s="14"/>
      <c r="G310" s="22"/>
      <c r="H310" s="12"/>
      <c r="I310" s="12"/>
    </row>
    <row r="311" spans="2:9" x14ac:dyDescent="0.25">
      <c r="B311" s="12"/>
      <c r="C311" s="13"/>
      <c r="D311" s="12"/>
      <c r="E311" s="12"/>
      <c r="F311" s="14"/>
      <c r="G311" s="22"/>
      <c r="H311" s="12"/>
      <c r="I311" s="12"/>
    </row>
    <row r="312" spans="2:9" x14ac:dyDescent="0.25">
      <c r="B312" s="12"/>
      <c r="C312" s="13"/>
      <c r="D312" s="12"/>
      <c r="E312" s="12"/>
      <c r="F312" s="14"/>
      <c r="G312" s="22"/>
      <c r="H312" s="12"/>
      <c r="I312" s="12"/>
    </row>
    <row r="313" spans="2:9" x14ac:dyDescent="0.25">
      <c r="B313" s="12"/>
      <c r="C313" s="13"/>
      <c r="D313" s="12"/>
      <c r="E313" s="12"/>
      <c r="F313" s="14"/>
      <c r="G313" s="22"/>
      <c r="H313" s="12"/>
      <c r="I313" s="12"/>
    </row>
    <row r="314" spans="2:9" x14ac:dyDescent="0.25">
      <c r="B314" s="12"/>
      <c r="C314" s="13"/>
      <c r="D314" s="12"/>
      <c r="E314" s="12"/>
      <c r="F314" s="14"/>
      <c r="G314" s="22"/>
      <c r="H314" s="12"/>
      <c r="I314" s="12"/>
    </row>
    <row r="315" spans="2:9" x14ac:dyDescent="0.25">
      <c r="B315" s="12"/>
      <c r="C315" s="13"/>
      <c r="D315" s="12"/>
      <c r="E315" s="12"/>
      <c r="F315" s="14"/>
      <c r="G315" s="22"/>
      <c r="H315" s="12"/>
      <c r="I315" s="12"/>
    </row>
    <row r="316" spans="2:9" x14ac:dyDescent="0.25">
      <c r="B316" s="12"/>
      <c r="C316" s="13"/>
      <c r="D316" s="12"/>
      <c r="E316" s="12"/>
      <c r="F316" s="14"/>
      <c r="G316" s="22"/>
      <c r="H316" s="12"/>
      <c r="I316" s="12"/>
    </row>
    <row r="317" spans="2:9" x14ac:dyDescent="0.25">
      <c r="B317" s="12"/>
      <c r="C317" s="13"/>
      <c r="D317" s="12"/>
      <c r="E317" s="12"/>
      <c r="F317" s="14"/>
      <c r="G317" s="22"/>
      <c r="H317" s="12"/>
      <c r="I317" s="12"/>
    </row>
    <row r="318" spans="2:9" x14ac:dyDescent="0.25">
      <c r="B318" s="12"/>
      <c r="C318" s="13"/>
      <c r="D318" s="12"/>
      <c r="E318" s="12"/>
      <c r="F318" s="14"/>
      <c r="G318" s="22"/>
      <c r="H318" s="12"/>
      <c r="I318" s="12"/>
    </row>
    <row r="319" spans="2:9" x14ac:dyDescent="0.25">
      <c r="B319" s="12"/>
      <c r="C319" s="13"/>
      <c r="D319" s="12"/>
      <c r="E319" s="12"/>
      <c r="F319" s="14"/>
      <c r="G319" s="22"/>
      <c r="H319" s="12"/>
      <c r="I319" s="12"/>
    </row>
    <row r="320" spans="2:9" x14ac:dyDescent="0.25">
      <c r="B320" s="12"/>
      <c r="C320" s="13"/>
      <c r="D320" s="12"/>
      <c r="E320" s="12"/>
      <c r="F320" s="14"/>
      <c r="G320" s="22"/>
      <c r="H320" s="12"/>
      <c r="I320" s="12"/>
    </row>
    <row r="321" spans="2:9" x14ac:dyDescent="0.25">
      <c r="B321" s="12"/>
      <c r="C321" s="13"/>
      <c r="D321" s="12"/>
      <c r="E321" s="12"/>
      <c r="F321" s="14"/>
      <c r="G321" s="22"/>
      <c r="H321" s="12"/>
      <c r="I321" s="12"/>
    </row>
    <row r="322" spans="2:9" x14ac:dyDescent="0.25">
      <c r="B322" s="12"/>
      <c r="C322" s="13"/>
      <c r="D322" s="12"/>
      <c r="E322" s="12"/>
      <c r="F322" s="14"/>
      <c r="G322" s="22"/>
      <c r="H322" s="12"/>
      <c r="I322" s="12"/>
    </row>
    <row r="323" spans="2:9" x14ac:dyDescent="0.25">
      <c r="B323" s="12"/>
      <c r="C323" s="13"/>
      <c r="D323" s="12"/>
      <c r="E323" s="12"/>
      <c r="F323" s="14"/>
      <c r="G323" s="22"/>
      <c r="H323" s="12"/>
      <c r="I323" s="12"/>
    </row>
    <row r="324" spans="2:9" x14ac:dyDescent="0.25">
      <c r="B324" s="12"/>
      <c r="C324" s="13"/>
      <c r="D324" s="12"/>
      <c r="E324" s="12"/>
      <c r="F324" s="14"/>
      <c r="G324" s="22"/>
      <c r="H324" s="12"/>
      <c r="I324" s="12"/>
    </row>
    <row r="325" spans="2:9" x14ac:dyDescent="0.25">
      <c r="B325" s="12"/>
      <c r="C325" s="13"/>
      <c r="D325" s="12"/>
      <c r="E325" s="12"/>
      <c r="F325" s="14"/>
      <c r="G325" s="22"/>
      <c r="H325" s="12"/>
      <c r="I325" s="12"/>
    </row>
    <row r="326" spans="2:9" x14ac:dyDescent="0.25">
      <c r="B326" s="12"/>
      <c r="C326" s="13"/>
      <c r="D326" s="12"/>
      <c r="E326" s="12"/>
      <c r="F326" s="14"/>
      <c r="G326" s="22"/>
      <c r="H326" s="12"/>
      <c r="I326" s="12"/>
    </row>
    <row r="327" spans="2:9" x14ac:dyDescent="0.25">
      <c r="B327" s="12"/>
      <c r="C327" s="13"/>
      <c r="D327" s="12"/>
      <c r="E327" s="12"/>
      <c r="F327" s="14"/>
      <c r="G327" s="22"/>
      <c r="H327" s="12"/>
      <c r="I327" s="12"/>
    </row>
    <row r="328" spans="2:9" x14ac:dyDescent="0.25">
      <c r="B328" s="12"/>
      <c r="C328" s="13"/>
      <c r="D328" s="12"/>
      <c r="E328" s="12"/>
      <c r="F328" s="14"/>
      <c r="G328" s="22"/>
      <c r="H328" s="12"/>
      <c r="I328" s="12"/>
    </row>
    <row r="329" spans="2:9" x14ac:dyDescent="0.25">
      <c r="B329" s="12"/>
      <c r="C329" s="13"/>
      <c r="D329" s="12"/>
      <c r="E329" s="12"/>
      <c r="F329" s="14"/>
      <c r="G329" s="22"/>
      <c r="H329" s="12"/>
      <c r="I329" s="12"/>
    </row>
    <row r="330" spans="2:9" x14ac:dyDescent="0.25">
      <c r="B330" s="12"/>
      <c r="C330" s="13"/>
      <c r="D330" s="12"/>
      <c r="E330" s="12"/>
      <c r="F330" s="14"/>
      <c r="G330" s="22"/>
      <c r="H330" s="12"/>
      <c r="I330" s="12"/>
    </row>
    <row r="331" spans="2:9" x14ac:dyDescent="0.25">
      <c r="B331" s="12"/>
      <c r="C331" s="13"/>
      <c r="D331" s="12"/>
      <c r="E331" s="12"/>
      <c r="F331" s="14"/>
      <c r="G331" s="22"/>
      <c r="H331" s="12"/>
      <c r="I331" s="12"/>
    </row>
    <row r="332" spans="2:9" x14ac:dyDescent="0.25">
      <c r="B332" s="12"/>
      <c r="C332" s="13"/>
      <c r="D332" s="12"/>
      <c r="E332" s="12"/>
      <c r="F332" s="14"/>
      <c r="G332" s="22"/>
      <c r="H332" s="12"/>
      <c r="I332" s="12"/>
    </row>
    <row r="333" spans="2:9" x14ac:dyDescent="0.25">
      <c r="B333" s="12"/>
      <c r="C333" s="13"/>
      <c r="D333" s="12"/>
      <c r="E333" s="12"/>
      <c r="F333" s="14"/>
      <c r="G333" s="22"/>
      <c r="H333" s="12"/>
      <c r="I333" s="12"/>
    </row>
    <row r="334" spans="2:9" x14ac:dyDescent="0.25">
      <c r="B334" s="12"/>
      <c r="C334" s="13"/>
      <c r="D334" s="12"/>
      <c r="E334" s="12"/>
      <c r="F334" s="14"/>
      <c r="G334" s="22"/>
      <c r="H334" s="12"/>
      <c r="I334" s="12"/>
    </row>
    <row r="335" spans="2:9" x14ac:dyDescent="0.25">
      <c r="B335" s="12"/>
      <c r="C335" s="13"/>
      <c r="D335" s="12"/>
      <c r="E335" s="12"/>
      <c r="F335" s="14"/>
      <c r="G335" s="22"/>
      <c r="H335" s="12"/>
      <c r="I335" s="12"/>
    </row>
    <row r="336" spans="2:9" x14ac:dyDescent="0.25">
      <c r="B336" s="12"/>
      <c r="C336" s="13"/>
      <c r="D336" s="12"/>
      <c r="E336" s="12"/>
      <c r="F336" s="14"/>
      <c r="G336" s="22"/>
      <c r="H336" s="12"/>
      <c r="I336" s="12"/>
    </row>
    <row r="337" spans="2:9" x14ac:dyDescent="0.25">
      <c r="B337" s="12"/>
      <c r="C337" s="13"/>
      <c r="D337" s="12"/>
      <c r="E337" s="12"/>
      <c r="F337" s="14"/>
      <c r="G337" s="22"/>
      <c r="H337" s="12"/>
      <c r="I337" s="12"/>
    </row>
    <row r="338" spans="2:9" x14ac:dyDescent="0.25">
      <c r="B338" s="12"/>
      <c r="C338" s="13"/>
      <c r="D338" s="12"/>
      <c r="E338" s="12"/>
      <c r="F338" s="14"/>
      <c r="G338" s="22"/>
      <c r="H338" s="12"/>
      <c r="I338" s="12"/>
    </row>
    <row r="339" spans="2:9" x14ac:dyDescent="0.25">
      <c r="B339" s="12"/>
      <c r="C339" s="13"/>
      <c r="D339" s="12"/>
      <c r="E339" s="12"/>
      <c r="F339" s="14"/>
      <c r="G339" s="22"/>
      <c r="H339" s="12"/>
      <c r="I339" s="12"/>
    </row>
    <row r="340" spans="2:9" x14ac:dyDescent="0.25">
      <c r="B340" s="12"/>
      <c r="C340" s="13"/>
      <c r="D340" s="12"/>
      <c r="E340" s="12"/>
      <c r="F340" s="14"/>
      <c r="G340" s="22"/>
      <c r="H340" s="12"/>
      <c r="I340" s="12"/>
    </row>
    <row r="341" spans="2:9" x14ac:dyDescent="0.25">
      <c r="B341" s="12"/>
      <c r="C341" s="13"/>
      <c r="D341" s="12"/>
      <c r="E341" s="12"/>
      <c r="F341" s="14"/>
      <c r="G341" s="22"/>
      <c r="H341" s="12"/>
      <c r="I341" s="12"/>
    </row>
    <row r="342" spans="2:9" x14ac:dyDescent="0.25">
      <c r="B342" s="12"/>
      <c r="C342" s="13"/>
      <c r="D342" s="12"/>
      <c r="E342" s="12"/>
      <c r="F342" s="14"/>
      <c r="G342" s="22"/>
      <c r="H342" s="12"/>
      <c r="I342" s="12"/>
    </row>
    <row r="343" spans="2:9" x14ac:dyDescent="0.25">
      <c r="B343" s="12"/>
      <c r="C343" s="13"/>
      <c r="D343" s="12"/>
      <c r="E343" s="12"/>
      <c r="F343" s="14"/>
      <c r="G343" s="22"/>
      <c r="H343" s="12"/>
      <c r="I343" s="12"/>
    </row>
    <row r="344" spans="2:9" x14ac:dyDescent="0.25">
      <c r="B344" s="12"/>
      <c r="C344" s="13"/>
      <c r="D344" s="12"/>
      <c r="E344" s="12"/>
      <c r="F344" s="14"/>
      <c r="G344" s="22"/>
      <c r="H344" s="12"/>
      <c r="I344" s="12"/>
    </row>
    <row r="345" spans="2:9" x14ac:dyDescent="0.25">
      <c r="B345" s="12"/>
      <c r="C345" s="13"/>
      <c r="D345" s="12"/>
      <c r="E345" s="12"/>
      <c r="F345" s="14"/>
      <c r="G345" s="22"/>
      <c r="H345" s="12"/>
      <c r="I345" s="12"/>
    </row>
    <row r="346" spans="2:9" x14ac:dyDescent="0.25">
      <c r="B346" s="12"/>
      <c r="C346" s="13"/>
      <c r="D346" s="12"/>
      <c r="E346" s="12"/>
      <c r="F346" s="14"/>
      <c r="G346" s="22"/>
      <c r="H346" s="12"/>
      <c r="I346" s="12"/>
    </row>
    <row r="347" spans="2:9" x14ac:dyDescent="0.25">
      <c r="B347" s="12"/>
      <c r="C347" s="13"/>
      <c r="D347" s="12"/>
      <c r="E347" s="12"/>
      <c r="F347" s="14"/>
      <c r="G347" s="22"/>
      <c r="H347" s="12"/>
      <c r="I347" s="12"/>
    </row>
    <row r="348" spans="2:9" x14ac:dyDescent="0.25">
      <c r="B348" s="12"/>
      <c r="C348" s="13"/>
      <c r="D348" s="12"/>
      <c r="E348" s="12"/>
      <c r="F348" s="14"/>
      <c r="G348" s="22"/>
      <c r="H348" s="12"/>
      <c r="I348" s="12"/>
    </row>
    <row r="349" spans="2:9" x14ac:dyDescent="0.25">
      <c r="B349" s="12"/>
      <c r="C349" s="13"/>
      <c r="D349" s="12"/>
      <c r="E349" s="12"/>
      <c r="F349" s="14"/>
      <c r="G349" s="22"/>
      <c r="H349" s="12"/>
      <c r="I349" s="12"/>
    </row>
    <row r="350" spans="2:9" x14ac:dyDescent="0.25">
      <c r="B350" s="12"/>
      <c r="C350" s="13"/>
      <c r="D350" s="12"/>
      <c r="E350" s="12"/>
      <c r="F350" s="14"/>
      <c r="G350" s="22"/>
      <c r="H350" s="12"/>
      <c r="I350" s="12"/>
    </row>
    <row r="351" spans="2:9" x14ac:dyDescent="0.25">
      <c r="B351" s="12"/>
      <c r="C351" s="13"/>
      <c r="D351" s="12"/>
      <c r="E351" s="12"/>
      <c r="F351" s="14"/>
      <c r="G351" s="22"/>
      <c r="H351" s="12"/>
      <c r="I351" s="12"/>
    </row>
    <row r="352" spans="2:9" x14ac:dyDescent="0.25">
      <c r="B352" s="12"/>
      <c r="C352" s="13"/>
      <c r="D352" s="12"/>
      <c r="E352" s="12"/>
      <c r="F352" s="14"/>
      <c r="G352" s="22"/>
      <c r="H352" s="12"/>
      <c r="I352" s="12"/>
    </row>
    <row r="353" spans="2:9" x14ac:dyDescent="0.25">
      <c r="B353" s="12"/>
      <c r="C353" s="13"/>
      <c r="D353" s="12"/>
      <c r="E353" s="12"/>
      <c r="F353" s="14"/>
      <c r="G353" s="22"/>
      <c r="H353" s="12"/>
      <c r="I353" s="12"/>
    </row>
    <row r="354" spans="2:9" x14ac:dyDescent="0.25">
      <c r="B354" s="12"/>
      <c r="C354" s="13"/>
      <c r="D354" s="12"/>
      <c r="E354" s="12"/>
      <c r="F354" s="14"/>
      <c r="G354" s="22"/>
      <c r="H354" s="12"/>
      <c r="I354" s="12"/>
    </row>
    <row r="355" spans="2:9" x14ac:dyDescent="0.25">
      <c r="B355" s="12"/>
      <c r="C355" s="13"/>
      <c r="D355" s="12"/>
      <c r="E355" s="12"/>
      <c r="F355" s="14"/>
      <c r="G355" s="22"/>
      <c r="H355" s="12"/>
      <c r="I355" s="12"/>
    </row>
    <row r="356" spans="2:9" x14ac:dyDescent="0.25">
      <c r="B356" s="12"/>
      <c r="C356" s="13"/>
      <c r="D356" s="12"/>
      <c r="E356" s="12"/>
      <c r="F356" s="14"/>
      <c r="G356" s="22"/>
      <c r="H356" s="12"/>
      <c r="I356" s="12"/>
    </row>
    <row r="357" spans="2:9" x14ac:dyDescent="0.25">
      <c r="B357" s="12"/>
      <c r="C357" s="13"/>
      <c r="D357" s="12"/>
      <c r="E357" s="12"/>
      <c r="F357" s="14"/>
      <c r="G357" s="22"/>
      <c r="H357" s="12"/>
      <c r="I357" s="12"/>
    </row>
    <row r="358" spans="2:9" x14ac:dyDescent="0.25">
      <c r="B358" s="12"/>
      <c r="C358" s="13"/>
      <c r="D358" s="12"/>
      <c r="E358" s="12"/>
      <c r="F358" s="14"/>
      <c r="G358" s="22"/>
      <c r="H358" s="12"/>
      <c r="I358" s="12"/>
    </row>
    <row r="359" spans="2:9" x14ac:dyDescent="0.25">
      <c r="B359" s="12"/>
      <c r="C359" s="13"/>
      <c r="D359" s="12"/>
      <c r="E359" s="12"/>
      <c r="F359" s="14"/>
      <c r="G359" s="22"/>
      <c r="H359" s="12"/>
      <c r="I359" s="12"/>
    </row>
    <row r="360" spans="2:9" x14ac:dyDescent="0.25">
      <c r="B360" s="12"/>
      <c r="C360" s="13"/>
      <c r="D360" s="12"/>
      <c r="E360" s="12"/>
      <c r="F360" s="14"/>
      <c r="G360" s="22"/>
      <c r="H360" s="12"/>
      <c r="I360" s="12"/>
    </row>
    <row r="361" spans="2:9" x14ac:dyDescent="0.25">
      <c r="B361" s="12"/>
      <c r="C361" s="13"/>
      <c r="D361" s="12"/>
      <c r="E361" s="12"/>
      <c r="F361" s="14"/>
      <c r="G361" s="22"/>
      <c r="H361" s="12"/>
      <c r="I361" s="12"/>
    </row>
    <row r="362" spans="2:9" x14ac:dyDescent="0.25">
      <c r="B362" s="12"/>
      <c r="C362" s="13"/>
      <c r="D362" s="12"/>
      <c r="E362" s="12"/>
      <c r="F362" s="14"/>
      <c r="G362" s="22"/>
      <c r="H362" s="12"/>
      <c r="I362" s="12"/>
    </row>
    <row r="363" spans="2:9" x14ac:dyDescent="0.25">
      <c r="B363" s="12"/>
      <c r="C363" s="13"/>
      <c r="D363" s="12"/>
      <c r="E363" s="12"/>
      <c r="F363" s="14"/>
      <c r="G363" s="22"/>
      <c r="H363" s="12"/>
      <c r="I363" s="12"/>
    </row>
    <row r="364" spans="2:9" x14ac:dyDescent="0.25">
      <c r="B364" s="12"/>
      <c r="C364" s="13"/>
      <c r="D364" s="12"/>
      <c r="E364" s="12"/>
      <c r="F364" s="14"/>
      <c r="G364" s="22"/>
      <c r="H364" s="12"/>
      <c r="I364" s="12"/>
    </row>
    <row r="365" spans="2:9" x14ac:dyDescent="0.25">
      <c r="B365" s="12"/>
      <c r="C365" s="13"/>
      <c r="D365" s="12"/>
      <c r="E365" s="12"/>
      <c r="F365" s="14"/>
      <c r="G365" s="22"/>
      <c r="H365" s="12"/>
      <c r="I365" s="12"/>
    </row>
    <row r="366" spans="2:9" x14ac:dyDescent="0.25">
      <c r="B366" s="12"/>
      <c r="C366" s="13"/>
      <c r="D366" s="12"/>
      <c r="E366" s="12"/>
      <c r="F366" s="14"/>
      <c r="G366" s="22"/>
      <c r="H366" s="12"/>
      <c r="I366" s="12"/>
    </row>
    <row r="367" spans="2:9" x14ac:dyDescent="0.25">
      <c r="B367" s="12"/>
      <c r="C367" s="13"/>
      <c r="D367" s="12"/>
      <c r="E367" s="12"/>
      <c r="F367" s="14"/>
      <c r="G367" s="22"/>
      <c r="H367" s="12"/>
      <c r="I367" s="12"/>
    </row>
    <row r="368" spans="2:9" x14ac:dyDescent="0.25">
      <c r="B368" s="12"/>
      <c r="C368" s="13"/>
      <c r="D368" s="12"/>
      <c r="E368" s="12"/>
      <c r="F368" s="14"/>
      <c r="G368" s="22"/>
      <c r="H368" s="12"/>
      <c r="I368" s="12"/>
    </row>
    <row r="369" spans="2:9" x14ac:dyDescent="0.25">
      <c r="B369" s="12"/>
      <c r="C369" s="13"/>
      <c r="D369" s="12"/>
      <c r="E369" s="12"/>
      <c r="F369" s="14"/>
      <c r="G369" s="22"/>
      <c r="H369" s="12"/>
      <c r="I369" s="12"/>
    </row>
    <row r="370" spans="2:9" x14ac:dyDescent="0.25">
      <c r="B370" s="12"/>
      <c r="C370" s="13"/>
      <c r="D370" s="12"/>
      <c r="E370" s="12"/>
      <c r="F370" s="14"/>
      <c r="G370" s="22"/>
      <c r="H370" s="12"/>
      <c r="I370" s="12"/>
    </row>
    <row r="371" spans="2:9" x14ac:dyDescent="0.25">
      <c r="B371" s="12"/>
      <c r="C371" s="13"/>
      <c r="D371" s="12"/>
      <c r="E371" s="12"/>
      <c r="F371" s="14"/>
      <c r="G371" s="22"/>
      <c r="H371" s="12"/>
      <c r="I371" s="12"/>
    </row>
    <row r="372" spans="2:9" x14ac:dyDescent="0.25">
      <c r="B372" s="12"/>
      <c r="C372" s="13"/>
      <c r="D372" s="12"/>
      <c r="E372" s="12"/>
      <c r="F372" s="14"/>
      <c r="G372" s="22"/>
      <c r="H372" s="12"/>
      <c r="I372" s="12"/>
    </row>
    <row r="373" spans="2:9" x14ac:dyDescent="0.25">
      <c r="B373" s="12"/>
      <c r="C373" s="13"/>
      <c r="D373" s="12"/>
      <c r="E373" s="12"/>
      <c r="F373" s="14"/>
      <c r="G373" s="22"/>
      <c r="H373" s="12"/>
      <c r="I373" s="12"/>
    </row>
    <row r="374" spans="2:9" x14ac:dyDescent="0.25">
      <c r="B374" s="12"/>
      <c r="C374" s="13"/>
      <c r="D374" s="12"/>
      <c r="E374" s="12"/>
      <c r="F374" s="14"/>
      <c r="G374" s="22"/>
      <c r="H374" s="12"/>
      <c r="I374" s="12"/>
    </row>
    <row r="375" spans="2:9" x14ac:dyDescent="0.25">
      <c r="B375" s="12"/>
      <c r="C375" s="13"/>
      <c r="D375" s="12"/>
      <c r="E375" s="12"/>
      <c r="F375" s="14"/>
      <c r="G375" s="22"/>
      <c r="H375" s="12"/>
      <c r="I375" s="12"/>
    </row>
    <row r="376" spans="2:9" x14ac:dyDescent="0.25">
      <c r="B376" s="12"/>
      <c r="C376" s="13"/>
      <c r="D376" s="12"/>
      <c r="E376" s="12"/>
      <c r="F376" s="14"/>
      <c r="G376" s="22"/>
      <c r="H376" s="12"/>
      <c r="I376" s="12"/>
    </row>
    <row r="377" spans="2:9" x14ac:dyDescent="0.25">
      <c r="B377" s="12"/>
      <c r="C377" s="13"/>
      <c r="D377" s="12"/>
      <c r="E377" s="12"/>
      <c r="F377" s="14"/>
      <c r="G377" s="22"/>
      <c r="H377" s="12"/>
      <c r="I377" s="12"/>
    </row>
    <row r="378" spans="2:9" x14ac:dyDescent="0.25">
      <c r="B378" s="12"/>
      <c r="C378" s="13"/>
      <c r="D378" s="12"/>
      <c r="E378" s="12"/>
      <c r="F378" s="14"/>
      <c r="G378" s="22"/>
      <c r="H378" s="12"/>
      <c r="I378" s="12"/>
    </row>
    <row r="379" spans="2:9" x14ac:dyDescent="0.25">
      <c r="B379" s="12"/>
      <c r="C379" s="13"/>
      <c r="D379" s="12"/>
      <c r="E379" s="12"/>
      <c r="F379" s="14"/>
      <c r="G379" s="22"/>
      <c r="H379" s="12"/>
      <c r="I379" s="12"/>
    </row>
    <row r="380" spans="2:9" x14ac:dyDescent="0.25">
      <c r="B380" s="12"/>
      <c r="C380" s="13"/>
      <c r="D380" s="12"/>
      <c r="E380" s="12"/>
      <c r="F380" s="14"/>
      <c r="G380" s="22"/>
      <c r="H380" s="12"/>
      <c r="I380" s="12"/>
    </row>
    <row r="381" spans="2:9" x14ac:dyDescent="0.25">
      <c r="B381" s="12"/>
      <c r="C381" s="13"/>
      <c r="D381" s="12"/>
      <c r="E381" s="12"/>
      <c r="F381" s="14"/>
      <c r="G381" s="22"/>
      <c r="H381" s="12"/>
      <c r="I381" s="12"/>
    </row>
    <row r="382" spans="2:9" x14ac:dyDescent="0.25">
      <c r="B382" s="12"/>
      <c r="C382" s="13"/>
      <c r="D382" s="12"/>
      <c r="E382" s="12"/>
      <c r="F382" s="14"/>
      <c r="G382" s="22"/>
      <c r="H382" s="12"/>
      <c r="I382" s="12"/>
    </row>
    <row r="383" spans="2:9" x14ac:dyDescent="0.25">
      <c r="B383" s="12"/>
      <c r="C383" s="13"/>
      <c r="D383" s="12"/>
      <c r="E383" s="12"/>
      <c r="F383" s="14"/>
      <c r="G383" s="22"/>
      <c r="H383" s="12"/>
      <c r="I383" s="12"/>
    </row>
    <row r="384" spans="2:9" x14ac:dyDescent="0.25">
      <c r="B384" s="12"/>
      <c r="C384" s="13"/>
      <c r="D384" s="12"/>
      <c r="E384" s="12"/>
      <c r="F384" s="14"/>
      <c r="G384" s="22"/>
      <c r="H384" s="12"/>
      <c r="I384" s="12"/>
    </row>
    <row r="385" spans="2:9" x14ac:dyDescent="0.25">
      <c r="B385" s="12"/>
      <c r="C385" s="13"/>
      <c r="D385" s="12"/>
      <c r="E385" s="12"/>
      <c r="F385" s="14"/>
      <c r="G385" s="22"/>
      <c r="H385" s="12"/>
      <c r="I385" s="12"/>
    </row>
    <row r="386" spans="2:9" x14ac:dyDescent="0.25">
      <c r="B386" s="12"/>
      <c r="C386" s="13"/>
      <c r="D386" s="12"/>
      <c r="E386" s="12"/>
      <c r="F386" s="14"/>
      <c r="G386" s="22"/>
      <c r="H386" s="12"/>
      <c r="I386" s="12"/>
    </row>
    <row r="387" spans="2:9" x14ac:dyDescent="0.25">
      <c r="B387" s="12"/>
      <c r="C387" s="13"/>
      <c r="D387" s="12"/>
      <c r="E387" s="12"/>
      <c r="F387" s="14"/>
      <c r="G387" s="22"/>
      <c r="H387" s="12"/>
      <c r="I387" s="12"/>
    </row>
    <row r="388" spans="2:9" x14ac:dyDescent="0.25">
      <c r="B388" s="12"/>
      <c r="C388" s="13"/>
      <c r="D388" s="12"/>
      <c r="E388" s="12"/>
      <c r="F388" s="14"/>
      <c r="G388" s="22"/>
      <c r="H388" s="12"/>
      <c r="I388" s="12"/>
    </row>
    <row r="389" spans="2:9" x14ac:dyDescent="0.25">
      <c r="B389" s="12"/>
      <c r="C389" s="13"/>
      <c r="D389" s="12"/>
      <c r="E389" s="12"/>
      <c r="F389" s="14"/>
      <c r="G389" s="22"/>
      <c r="H389" s="12"/>
      <c r="I389" s="12"/>
    </row>
    <row r="390" spans="2:9" x14ac:dyDescent="0.25">
      <c r="B390" s="12"/>
      <c r="C390" s="13"/>
      <c r="D390" s="12"/>
      <c r="E390" s="12"/>
      <c r="F390" s="14"/>
      <c r="G390" s="22"/>
      <c r="H390" s="12"/>
      <c r="I390" s="12"/>
    </row>
    <row r="391" spans="2:9" x14ac:dyDescent="0.25">
      <c r="B391" s="12"/>
      <c r="C391" s="13"/>
      <c r="D391" s="12"/>
      <c r="E391" s="12"/>
      <c r="F391" s="14"/>
      <c r="G391" s="22"/>
      <c r="H391" s="12"/>
      <c r="I391" s="12"/>
    </row>
    <row r="392" spans="2:9" x14ac:dyDescent="0.25">
      <c r="B392" s="12"/>
      <c r="C392" s="13"/>
      <c r="D392" s="12"/>
      <c r="E392" s="12"/>
      <c r="F392" s="14"/>
      <c r="G392" s="22"/>
      <c r="H392" s="12"/>
      <c r="I392" s="12"/>
    </row>
    <row r="393" spans="2:9" x14ac:dyDescent="0.25">
      <c r="B393" s="12"/>
      <c r="C393" s="13"/>
      <c r="D393" s="12"/>
      <c r="E393" s="12"/>
      <c r="F393" s="14"/>
      <c r="G393" s="22"/>
      <c r="H393" s="12"/>
      <c r="I393" s="12"/>
    </row>
    <row r="394" spans="2:9" x14ac:dyDescent="0.25">
      <c r="B394" s="12"/>
      <c r="C394" s="13"/>
      <c r="D394" s="12"/>
      <c r="E394" s="12"/>
      <c r="F394" s="14"/>
      <c r="G394" s="22"/>
      <c r="H394" s="12"/>
      <c r="I394" s="12"/>
    </row>
    <row r="395" spans="2:9" x14ac:dyDescent="0.25">
      <c r="B395" s="12"/>
      <c r="C395" s="13"/>
      <c r="D395" s="12"/>
      <c r="E395" s="12"/>
      <c r="F395" s="14"/>
      <c r="G395" s="22"/>
      <c r="H395" s="12"/>
      <c r="I395" s="12"/>
    </row>
    <row r="396" spans="2:9" x14ac:dyDescent="0.25">
      <c r="B396" s="12"/>
      <c r="C396" s="13"/>
      <c r="D396" s="12"/>
      <c r="E396" s="12"/>
      <c r="F396" s="14"/>
      <c r="G396" s="22"/>
      <c r="H396" s="12"/>
      <c r="I396" s="12"/>
    </row>
    <row r="397" spans="2:9" x14ac:dyDescent="0.25">
      <c r="B397" s="12"/>
      <c r="C397" s="13"/>
      <c r="D397" s="12"/>
      <c r="E397" s="12"/>
      <c r="F397" s="14"/>
      <c r="G397" s="22"/>
      <c r="H397" s="12"/>
      <c r="I397" s="12"/>
    </row>
    <row r="398" spans="2:9" x14ac:dyDescent="0.25">
      <c r="B398" s="12"/>
      <c r="C398" s="13"/>
      <c r="D398" s="12"/>
      <c r="E398" s="12"/>
      <c r="F398" s="14"/>
      <c r="G398" s="22"/>
      <c r="H398" s="12"/>
      <c r="I398" s="12"/>
    </row>
    <row r="399" spans="2:9" x14ac:dyDescent="0.25">
      <c r="B399" s="12"/>
      <c r="C399" s="13"/>
      <c r="D399" s="12"/>
      <c r="E399" s="12"/>
      <c r="F399" s="14"/>
      <c r="G399" s="22"/>
      <c r="H399" s="12"/>
      <c r="I399" s="12"/>
    </row>
    <row r="400" spans="2:9" x14ac:dyDescent="0.25">
      <c r="B400" s="12"/>
      <c r="C400" s="13"/>
      <c r="D400" s="12"/>
      <c r="E400" s="12"/>
      <c r="F400" s="14"/>
      <c r="G400" s="22"/>
      <c r="H400" s="12"/>
      <c r="I400" s="12"/>
    </row>
    <row r="401" spans="2:9" x14ac:dyDescent="0.25">
      <c r="B401" s="12"/>
      <c r="C401" s="13"/>
      <c r="D401" s="12"/>
      <c r="E401" s="12"/>
      <c r="F401" s="14"/>
      <c r="G401" s="22"/>
      <c r="H401" s="12"/>
      <c r="I401" s="12"/>
    </row>
    <row r="402" spans="2:9" x14ac:dyDescent="0.25">
      <c r="B402" s="12"/>
      <c r="C402" s="13"/>
      <c r="D402" s="12"/>
      <c r="E402" s="12"/>
      <c r="F402" s="14"/>
      <c r="G402" s="22"/>
      <c r="H402" s="12"/>
      <c r="I402" s="12"/>
    </row>
    <row r="403" spans="2:9" x14ac:dyDescent="0.25">
      <c r="B403" s="12"/>
      <c r="C403" s="13"/>
      <c r="D403" s="12"/>
      <c r="E403" s="12"/>
      <c r="F403" s="14"/>
      <c r="G403" s="22"/>
      <c r="H403" s="12"/>
      <c r="I403" s="12"/>
    </row>
    <row r="404" spans="2:9" x14ac:dyDescent="0.25">
      <c r="B404" s="12"/>
      <c r="C404" s="13"/>
      <c r="D404" s="12"/>
      <c r="E404" s="12"/>
      <c r="F404" s="14"/>
      <c r="G404" s="22"/>
      <c r="H404" s="12"/>
      <c r="I404" s="12"/>
    </row>
    <row r="405" spans="2:9" x14ac:dyDescent="0.25">
      <c r="B405" s="12"/>
      <c r="C405" s="13"/>
      <c r="D405" s="12"/>
      <c r="E405" s="12"/>
      <c r="F405" s="14"/>
      <c r="G405" s="22"/>
      <c r="H405" s="12"/>
      <c r="I405" s="12"/>
    </row>
    <row r="406" spans="2:9" x14ac:dyDescent="0.25">
      <c r="B406" s="12"/>
      <c r="C406" s="13"/>
      <c r="D406" s="12"/>
      <c r="E406" s="12"/>
      <c r="F406" s="14"/>
      <c r="G406" s="22"/>
      <c r="H406" s="12"/>
      <c r="I406" s="12"/>
    </row>
    <row r="407" spans="2:9" x14ac:dyDescent="0.25">
      <c r="B407" s="12"/>
      <c r="C407" s="13"/>
      <c r="D407" s="12"/>
      <c r="E407" s="12"/>
      <c r="F407" s="14"/>
      <c r="G407" s="22"/>
      <c r="H407" s="12"/>
      <c r="I407" s="12"/>
    </row>
  </sheetData>
  <phoneticPr fontId="3" type="noConversion"/>
  <pageMargins left="0.70866141732283472" right="0.31496062992125984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A865-996A-4667-B669-7F53C0AFBC9C}">
  <dimension ref="A1:J104"/>
  <sheetViews>
    <sheetView topLeftCell="A77" workbookViewId="0">
      <selection activeCell="A81" sqref="A81"/>
    </sheetView>
  </sheetViews>
  <sheetFormatPr baseColWidth="10" defaultRowHeight="15" x14ac:dyDescent="0.25"/>
  <cols>
    <col min="1" max="1" width="30.42578125" customWidth="1"/>
    <col min="2" max="2" width="41.140625" customWidth="1"/>
    <col min="3" max="3" width="9.42578125" customWidth="1"/>
    <col min="4" max="4" width="12" customWidth="1"/>
    <col min="5" max="5" width="22.42578125" customWidth="1"/>
    <col min="6" max="6" width="15.5703125" customWidth="1"/>
    <col min="7" max="7" width="14.5703125" customWidth="1"/>
    <col min="8" max="8" width="13.42578125" customWidth="1"/>
    <col min="9" max="9" width="15.5703125" customWidth="1"/>
  </cols>
  <sheetData>
    <row r="1" spans="1:10" x14ac:dyDescent="0.25">
      <c r="A1" s="35" t="s">
        <v>0</v>
      </c>
      <c r="B1" s="36"/>
      <c r="C1" s="37"/>
      <c r="D1" s="37"/>
      <c r="E1" s="38"/>
      <c r="F1" s="39"/>
      <c r="G1" s="37"/>
      <c r="H1" s="37"/>
      <c r="I1" s="40"/>
      <c r="J1" s="7"/>
    </row>
    <row r="2" spans="1:10" x14ac:dyDescent="0.25">
      <c r="A2" s="35" t="s">
        <v>243</v>
      </c>
      <c r="B2" s="36"/>
      <c r="C2" s="35"/>
      <c r="D2" s="35"/>
      <c r="E2" s="41"/>
      <c r="F2" s="39" t="s">
        <v>1</v>
      </c>
      <c r="G2" s="37"/>
      <c r="H2" s="37"/>
      <c r="I2" s="40"/>
      <c r="J2" s="7"/>
    </row>
    <row r="3" spans="1:10" ht="15.75" x14ac:dyDescent="0.25">
      <c r="A3" s="37"/>
      <c r="B3" s="42"/>
      <c r="C3" s="37"/>
      <c r="D3" s="37"/>
      <c r="E3" s="43"/>
      <c r="F3" s="44"/>
      <c r="G3" s="37"/>
      <c r="H3" s="37"/>
      <c r="I3" s="40"/>
      <c r="J3" s="7"/>
    </row>
    <row r="4" spans="1:10" ht="30" x14ac:dyDescent="0.25">
      <c r="A4" s="45" t="s">
        <v>3</v>
      </c>
      <c r="B4" s="45" t="s">
        <v>4</v>
      </c>
      <c r="C4" s="46" t="s">
        <v>5</v>
      </c>
      <c r="D4" s="45" t="s">
        <v>6</v>
      </c>
      <c r="E4" s="46" t="s">
        <v>7</v>
      </c>
      <c r="F4" s="47" t="s">
        <v>8</v>
      </c>
      <c r="G4" s="46" t="s">
        <v>9</v>
      </c>
      <c r="H4" s="46" t="s">
        <v>10</v>
      </c>
      <c r="I4" s="46" t="s">
        <v>11</v>
      </c>
      <c r="J4" s="7"/>
    </row>
    <row r="5" spans="1:10" x14ac:dyDescent="0.25">
      <c r="A5" s="48" t="s">
        <v>17</v>
      </c>
      <c r="B5" s="49" t="s">
        <v>244</v>
      </c>
      <c r="C5" s="50" t="s">
        <v>245</v>
      </c>
      <c r="D5" s="51">
        <v>46055</v>
      </c>
      <c r="E5" s="50" t="s">
        <v>246</v>
      </c>
      <c r="F5" s="52">
        <v>118549.49</v>
      </c>
      <c r="G5" s="5" t="s">
        <v>13</v>
      </c>
      <c r="H5" s="5" t="s">
        <v>13</v>
      </c>
      <c r="I5" s="5" t="s">
        <v>14</v>
      </c>
      <c r="J5" s="7"/>
    </row>
    <row r="6" spans="1:10" x14ac:dyDescent="0.25">
      <c r="A6" s="4" t="s">
        <v>17</v>
      </c>
      <c r="B6" s="53" t="s">
        <v>247</v>
      </c>
      <c r="C6" s="5" t="s">
        <v>248</v>
      </c>
      <c r="D6" s="54">
        <v>46055</v>
      </c>
      <c r="E6" s="54" t="s">
        <v>249</v>
      </c>
      <c r="F6" s="52">
        <v>277982.15000000002</v>
      </c>
      <c r="G6" s="5" t="s">
        <v>13</v>
      </c>
      <c r="H6" s="5" t="s">
        <v>13</v>
      </c>
      <c r="I6" s="5" t="s">
        <v>14</v>
      </c>
      <c r="J6" s="7"/>
    </row>
    <row r="7" spans="1:10" x14ac:dyDescent="0.25">
      <c r="A7" s="4" t="s">
        <v>250</v>
      </c>
      <c r="B7" s="55" t="s">
        <v>251</v>
      </c>
      <c r="C7" s="5" t="s">
        <v>252</v>
      </c>
      <c r="D7" s="54">
        <v>46055</v>
      </c>
      <c r="E7" s="5" t="s">
        <v>253</v>
      </c>
      <c r="F7" s="52">
        <v>486949</v>
      </c>
      <c r="G7" s="5" t="s">
        <v>13</v>
      </c>
      <c r="H7" s="5" t="s">
        <v>12</v>
      </c>
      <c r="I7" s="5" t="s">
        <v>14</v>
      </c>
      <c r="J7" s="7"/>
    </row>
    <row r="8" spans="1:10" ht="45" x14ac:dyDescent="0.25">
      <c r="A8" s="4" t="s">
        <v>254</v>
      </c>
      <c r="B8" s="56" t="s">
        <v>255</v>
      </c>
      <c r="C8" s="5" t="s">
        <v>256</v>
      </c>
      <c r="D8" s="54">
        <v>46056</v>
      </c>
      <c r="E8" s="5" t="s">
        <v>257</v>
      </c>
      <c r="F8" s="52">
        <v>1183636.69</v>
      </c>
      <c r="G8" s="5" t="s">
        <v>13</v>
      </c>
      <c r="H8" s="5" t="s">
        <v>12</v>
      </c>
      <c r="I8" s="5" t="s">
        <v>14</v>
      </c>
      <c r="J8" s="7"/>
    </row>
    <row r="9" spans="1:10" ht="30" x14ac:dyDescent="0.25">
      <c r="A9" s="4" t="s">
        <v>27</v>
      </c>
      <c r="B9" s="56" t="s">
        <v>258</v>
      </c>
      <c r="C9" s="5" t="s">
        <v>259</v>
      </c>
      <c r="D9" s="54">
        <v>46056</v>
      </c>
      <c r="E9" s="4" t="s">
        <v>260</v>
      </c>
      <c r="F9" s="52">
        <v>908557.16</v>
      </c>
      <c r="G9" s="5" t="s">
        <v>13</v>
      </c>
      <c r="H9" s="5" t="s">
        <v>12</v>
      </c>
      <c r="I9" s="5" t="s">
        <v>14</v>
      </c>
      <c r="J9" s="7"/>
    </row>
    <row r="10" spans="1:10" ht="45" x14ac:dyDescent="0.25">
      <c r="A10" s="4" t="s">
        <v>17</v>
      </c>
      <c r="B10" s="56" t="s">
        <v>261</v>
      </c>
      <c r="C10" s="5" t="s">
        <v>262</v>
      </c>
      <c r="D10" s="54">
        <v>46056</v>
      </c>
      <c r="E10" s="4" t="s">
        <v>263</v>
      </c>
      <c r="F10" s="52">
        <v>88802.87</v>
      </c>
      <c r="G10" s="5" t="s">
        <v>13</v>
      </c>
      <c r="H10" s="57" t="s">
        <v>264</v>
      </c>
      <c r="I10" s="5" t="s">
        <v>14</v>
      </c>
      <c r="J10" s="7"/>
    </row>
    <row r="11" spans="1:10" x14ac:dyDescent="0.25">
      <c r="A11" s="4" t="s">
        <v>17</v>
      </c>
      <c r="B11" s="56" t="s">
        <v>265</v>
      </c>
      <c r="C11" s="5" t="s">
        <v>266</v>
      </c>
      <c r="D11" s="54">
        <v>46056</v>
      </c>
      <c r="E11" s="5" t="s">
        <v>267</v>
      </c>
      <c r="F11" s="52">
        <v>374732.96</v>
      </c>
      <c r="G11" s="5" t="s">
        <v>13</v>
      </c>
      <c r="H11" s="5" t="s">
        <v>12</v>
      </c>
      <c r="I11" s="5" t="s">
        <v>14</v>
      </c>
      <c r="J11" s="7"/>
    </row>
    <row r="12" spans="1:10" ht="30" x14ac:dyDescent="0.25">
      <c r="A12" s="58" t="s">
        <v>268</v>
      </c>
      <c r="B12" s="56" t="s">
        <v>269</v>
      </c>
      <c r="C12" s="5" t="s">
        <v>270</v>
      </c>
      <c r="D12" s="54">
        <v>46056</v>
      </c>
      <c r="E12" s="5" t="s">
        <v>271</v>
      </c>
      <c r="F12" s="52">
        <v>507903.96</v>
      </c>
      <c r="G12" s="5" t="s">
        <v>13</v>
      </c>
      <c r="H12" s="5" t="s">
        <v>13</v>
      </c>
      <c r="I12" s="5" t="s">
        <v>14</v>
      </c>
      <c r="J12" s="7"/>
    </row>
    <row r="13" spans="1:10" ht="30" x14ac:dyDescent="0.25">
      <c r="A13" s="58" t="s">
        <v>272</v>
      </c>
      <c r="B13" s="56" t="s">
        <v>273</v>
      </c>
      <c r="C13" s="5" t="s">
        <v>274</v>
      </c>
      <c r="D13" s="54">
        <v>46057</v>
      </c>
      <c r="E13" s="5" t="s">
        <v>275</v>
      </c>
      <c r="F13" s="52">
        <v>459844.84</v>
      </c>
      <c r="G13" s="5" t="s">
        <v>13</v>
      </c>
      <c r="H13" s="5" t="s">
        <v>12</v>
      </c>
      <c r="I13" s="5" t="s">
        <v>14</v>
      </c>
      <c r="J13" s="7"/>
    </row>
    <row r="14" spans="1:10" x14ac:dyDescent="0.25">
      <c r="A14" s="4" t="s">
        <v>276</v>
      </c>
      <c r="B14" s="53" t="s">
        <v>277</v>
      </c>
      <c r="C14" s="5" t="s">
        <v>278</v>
      </c>
      <c r="D14" s="54">
        <v>46057</v>
      </c>
      <c r="E14" s="5" t="s">
        <v>279</v>
      </c>
      <c r="F14" s="52">
        <v>605521.71</v>
      </c>
      <c r="G14" s="5" t="s">
        <v>13</v>
      </c>
      <c r="H14" s="5" t="s">
        <v>13</v>
      </c>
      <c r="I14" s="5" t="s">
        <v>14</v>
      </c>
      <c r="J14" s="7"/>
    </row>
    <row r="15" spans="1:10" x14ac:dyDescent="0.25">
      <c r="A15" s="4" t="s">
        <v>280</v>
      </c>
      <c r="B15" s="53" t="s">
        <v>281</v>
      </c>
      <c r="C15" s="5" t="s">
        <v>282</v>
      </c>
      <c r="D15" s="54">
        <v>46057</v>
      </c>
      <c r="E15" s="5" t="s">
        <v>283</v>
      </c>
      <c r="F15" s="52">
        <v>100167.52</v>
      </c>
      <c r="G15" s="5" t="s">
        <v>13</v>
      </c>
      <c r="H15" s="5" t="s">
        <v>13</v>
      </c>
      <c r="I15" s="5" t="s">
        <v>14</v>
      </c>
      <c r="J15" s="7"/>
    </row>
    <row r="16" spans="1:10" x14ac:dyDescent="0.25">
      <c r="A16" s="4" t="s">
        <v>276</v>
      </c>
      <c r="B16" s="53" t="s">
        <v>284</v>
      </c>
      <c r="C16" s="5" t="s">
        <v>285</v>
      </c>
      <c r="D16" s="54">
        <v>46058</v>
      </c>
      <c r="E16" s="5" t="s">
        <v>286</v>
      </c>
      <c r="F16" s="52">
        <v>827047.05</v>
      </c>
      <c r="G16" s="5" t="s">
        <v>13</v>
      </c>
      <c r="H16" s="5" t="s">
        <v>13</v>
      </c>
      <c r="I16" s="5" t="s">
        <v>14</v>
      </c>
      <c r="J16" s="7"/>
    </row>
    <row r="17" spans="1:10" ht="30" x14ac:dyDescent="0.25">
      <c r="A17" s="4" t="s">
        <v>276</v>
      </c>
      <c r="B17" s="56" t="s">
        <v>287</v>
      </c>
      <c r="C17" s="5" t="s">
        <v>288</v>
      </c>
      <c r="D17" s="54">
        <v>46058</v>
      </c>
      <c r="E17" s="5" t="s">
        <v>289</v>
      </c>
      <c r="F17" s="52">
        <v>59712.73</v>
      </c>
      <c r="G17" s="5" t="s">
        <v>13</v>
      </c>
      <c r="H17" s="5" t="s">
        <v>12</v>
      </c>
      <c r="I17" s="5" t="s">
        <v>14</v>
      </c>
      <c r="J17" s="7"/>
    </row>
    <row r="18" spans="1:10" ht="30" x14ac:dyDescent="0.25">
      <c r="A18" s="4" t="s">
        <v>19</v>
      </c>
      <c r="B18" s="56" t="s">
        <v>290</v>
      </c>
      <c r="C18" s="5" t="s">
        <v>291</v>
      </c>
      <c r="D18" s="54">
        <v>46058</v>
      </c>
      <c r="E18" s="48" t="s">
        <v>292</v>
      </c>
      <c r="F18" s="52">
        <v>273651.65999999997</v>
      </c>
      <c r="G18" s="5" t="s">
        <v>13</v>
      </c>
      <c r="H18" s="5" t="s">
        <v>13</v>
      </c>
      <c r="I18" s="5" t="s">
        <v>14</v>
      </c>
      <c r="J18" s="7"/>
    </row>
    <row r="19" spans="1:10" x14ac:dyDescent="0.25">
      <c r="A19" s="4" t="s">
        <v>19</v>
      </c>
      <c r="B19" s="53" t="s">
        <v>293</v>
      </c>
      <c r="C19" s="5" t="s">
        <v>294</v>
      </c>
      <c r="D19" s="54">
        <v>46058</v>
      </c>
      <c r="E19" s="5" t="s">
        <v>295</v>
      </c>
      <c r="F19" s="52" t="s">
        <v>293</v>
      </c>
      <c r="G19" s="5" t="s">
        <v>13</v>
      </c>
      <c r="H19" s="5" t="s">
        <v>13</v>
      </c>
      <c r="I19" s="5" t="s">
        <v>14</v>
      </c>
      <c r="J19" s="7"/>
    </row>
    <row r="20" spans="1:10" ht="45" x14ac:dyDescent="0.25">
      <c r="A20" s="4" t="s">
        <v>276</v>
      </c>
      <c r="B20" s="56" t="s">
        <v>296</v>
      </c>
      <c r="C20" s="5" t="s">
        <v>297</v>
      </c>
      <c r="D20" s="54">
        <v>46058</v>
      </c>
      <c r="E20" s="5" t="s">
        <v>298</v>
      </c>
      <c r="F20" s="52">
        <v>280238.46000000002</v>
      </c>
      <c r="G20" s="5" t="s">
        <v>13</v>
      </c>
      <c r="H20" s="5" t="s">
        <v>13</v>
      </c>
      <c r="I20" s="5" t="s">
        <v>14</v>
      </c>
      <c r="J20" s="7"/>
    </row>
    <row r="21" spans="1:10" ht="30" x14ac:dyDescent="0.25">
      <c r="A21" s="4" t="s">
        <v>276</v>
      </c>
      <c r="B21" s="56" t="s">
        <v>299</v>
      </c>
      <c r="C21" s="5" t="s">
        <v>300</v>
      </c>
      <c r="D21" s="54">
        <v>46058</v>
      </c>
      <c r="E21" s="5" t="s">
        <v>301</v>
      </c>
      <c r="F21" s="52">
        <v>3621041.57</v>
      </c>
      <c r="G21" s="5" t="s">
        <v>13</v>
      </c>
      <c r="H21" s="5" t="s">
        <v>13</v>
      </c>
      <c r="I21" s="5" t="s">
        <v>14</v>
      </c>
      <c r="J21" s="7"/>
    </row>
    <row r="22" spans="1:10" x14ac:dyDescent="0.25">
      <c r="A22" s="4" t="s">
        <v>276</v>
      </c>
      <c r="B22" s="49" t="s">
        <v>302</v>
      </c>
      <c r="C22" s="5" t="s">
        <v>303</v>
      </c>
      <c r="D22" s="54">
        <v>46058</v>
      </c>
      <c r="E22" s="5" t="s">
        <v>304</v>
      </c>
      <c r="F22" s="52">
        <v>53595.23</v>
      </c>
      <c r="G22" s="5" t="s">
        <v>13</v>
      </c>
      <c r="H22" s="5" t="s">
        <v>13</v>
      </c>
      <c r="I22" s="5" t="s">
        <v>14</v>
      </c>
      <c r="J22" s="7"/>
    </row>
    <row r="23" spans="1:10" x14ac:dyDescent="0.25">
      <c r="A23" s="4" t="s">
        <v>276</v>
      </c>
      <c r="B23" s="56" t="s">
        <v>305</v>
      </c>
      <c r="C23" s="5" t="s">
        <v>306</v>
      </c>
      <c r="D23" s="54">
        <v>46059</v>
      </c>
      <c r="E23" s="5" t="s">
        <v>307</v>
      </c>
      <c r="F23" s="52">
        <v>184933.28</v>
      </c>
      <c r="G23" s="5" t="s">
        <v>13</v>
      </c>
      <c r="H23" s="5" t="s">
        <v>13</v>
      </c>
      <c r="I23" s="5" t="s">
        <v>14</v>
      </c>
      <c r="J23" s="7"/>
    </row>
    <row r="24" spans="1:10" ht="90" x14ac:dyDescent="0.25">
      <c r="A24" s="4" t="s">
        <v>276</v>
      </c>
      <c r="B24" s="56" t="s">
        <v>308</v>
      </c>
      <c r="C24" s="5" t="s">
        <v>309</v>
      </c>
      <c r="D24" s="54">
        <v>46059</v>
      </c>
      <c r="E24" s="5" t="s">
        <v>310</v>
      </c>
      <c r="F24" s="52">
        <v>3449732.31</v>
      </c>
      <c r="G24" s="5" t="s">
        <v>13</v>
      </c>
      <c r="H24" s="5" t="s">
        <v>12</v>
      </c>
      <c r="I24" s="5" t="s">
        <v>14</v>
      </c>
      <c r="J24" s="7"/>
    </row>
    <row r="25" spans="1:10" ht="45" x14ac:dyDescent="0.25">
      <c r="A25" s="4" t="s">
        <v>311</v>
      </c>
      <c r="B25" s="56" t="s">
        <v>312</v>
      </c>
      <c r="C25" s="5" t="s">
        <v>313</v>
      </c>
      <c r="D25" s="54">
        <v>46059</v>
      </c>
      <c r="E25" s="5" t="s">
        <v>314</v>
      </c>
      <c r="F25" s="52">
        <v>1279831.94</v>
      </c>
      <c r="G25" s="5" t="s">
        <v>13</v>
      </c>
      <c r="H25" s="5" t="s">
        <v>12</v>
      </c>
      <c r="I25" s="5" t="s">
        <v>14</v>
      </c>
      <c r="J25" s="7"/>
    </row>
    <row r="26" spans="1:10" x14ac:dyDescent="0.25">
      <c r="A26" s="4" t="s">
        <v>276</v>
      </c>
      <c r="B26" s="53" t="s">
        <v>315</v>
      </c>
      <c r="C26" s="5" t="s">
        <v>316</v>
      </c>
      <c r="D26" s="54">
        <v>46059</v>
      </c>
      <c r="E26" s="5" t="s">
        <v>317</v>
      </c>
      <c r="F26" s="52">
        <v>337771.62</v>
      </c>
      <c r="G26" s="5" t="s">
        <v>13</v>
      </c>
      <c r="H26" s="5" t="s">
        <v>12</v>
      </c>
      <c r="I26" s="5" t="s">
        <v>14</v>
      </c>
      <c r="J26" s="7"/>
    </row>
    <row r="27" spans="1:10" x14ac:dyDescent="0.25">
      <c r="A27" s="4" t="s">
        <v>276</v>
      </c>
      <c r="B27" s="53" t="s">
        <v>318</v>
      </c>
      <c r="C27" s="5" t="s">
        <v>319</v>
      </c>
      <c r="D27" s="54">
        <v>46059</v>
      </c>
      <c r="E27" s="5" t="s">
        <v>320</v>
      </c>
      <c r="F27" s="52">
        <v>133328.51</v>
      </c>
      <c r="G27" s="5" t="s">
        <v>13</v>
      </c>
      <c r="H27" s="5" t="s">
        <v>13</v>
      </c>
      <c r="I27" s="5" t="s">
        <v>14</v>
      </c>
      <c r="J27" s="7"/>
    </row>
    <row r="28" spans="1:10" x14ac:dyDescent="0.25">
      <c r="A28" s="4" t="s">
        <v>276</v>
      </c>
      <c r="B28" s="53" t="s">
        <v>321</v>
      </c>
      <c r="C28" s="5" t="s">
        <v>322</v>
      </c>
      <c r="D28" s="54">
        <v>46059</v>
      </c>
      <c r="E28" s="5" t="s">
        <v>323</v>
      </c>
      <c r="F28" s="52">
        <v>686264.01</v>
      </c>
      <c r="G28" s="5" t="s">
        <v>13</v>
      </c>
      <c r="H28" s="5" t="s">
        <v>13</v>
      </c>
      <c r="I28" s="5" t="s">
        <v>14</v>
      </c>
      <c r="J28" s="7"/>
    </row>
    <row r="29" spans="1:10" x14ac:dyDescent="0.25">
      <c r="A29" s="4" t="s">
        <v>276</v>
      </c>
      <c r="B29" s="53" t="s">
        <v>324</v>
      </c>
      <c r="C29" s="5" t="s">
        <v>325</v>
      </c>
      <c r="D29" s="54">
        <v>46059</v>
      </c>
      <c r="E29" s="5" t="s">
        <v>326</v>
      </c>
      <c r="F29" s="52">
        <v>2505833.2400000002</v>
      </c>
      <c r="G29" s="5" t="s">
        <v>13</v>
      </c>
      <c r="H29" s="5" t="s">
        <v>13</v>
      </c>
      <c r="I29" s="5" t="s">
        <v>14</v>
      </c>
      <c r="J29" s="7"/>
    </row>
    <row r="30" spans="1:10" ht="45" x14ac:dyDescent="0.25">
      <c r="A30" s="59" t="s">
        <v>276</v>
      </c>
      <c r="B30" s="60" t="s">
        <v>327</v>
      </c>
      <c r="C30" s="5" t="s">
        <v>328</v>
      </c>
      <c r="D30" s="54">
        <v>46059</v>
      </c>
      <c r="E30" s="5" t="s">
        <v>329</v>
      </c>
      <c r="F30" s="52">
        <v>2792313.9</v>
      </c>
      <c r="G30" s="5" t="s">
        <v>13</v>
      </c>
      <c r="H30" s="5" t="s">
        <v>13</v>
      </c>
      <c r="I30" s="5" t="s">
        <v>14</v>
      </c>
      <c r="J30" s="7"/>
    </row>
    <row r="31" spans="1:10" ht="30" x14ac:dyDescent="0.25">
      <c r="A31" s="4" t="s">
        <v>135</v>
      </c>
      <c r="B31" s="56" t="s">
        <v>330</v>
      </c>
      <c r="C31" s="5" t="s">
        <v>331</v>
      </c>
      <c r="D31" s="54">
        <v>46062</v>
      </c>
      <c r="E31" s="48" t="s">
        <v>332</v>
      </c>
      <c r="F31" s="52">
        <v>3502208.42</v>
      </c>
      <c r="G31" s="5" t="s">
        <v>13</v>
      </c>
      <c r="H31" s="5" t="s">
        <v>13</v>
      </c>
      <c r="I31" s="5" t="s">
        <v>14</v>
      </c>
      <c r="J31" s="7"/>
    </row>
    <row r="32" spans="1:10" ht="45" x14ac:dyDescent="0.25">
      <c r="A32" s="4" t="s">
        <v>135</v>
      </c>
      <c r="B32" s="56" t="s">
        <v>333</v>
      </c>
      <c r="C32" s="5" t="s">
        <v>334</v>
      </c>
      <c r="D32" s="54">
        <v>46063</v>
      </c>
      <c r="E32" s="5" t="s">
        <v>335</v>
      </c>
      <c r="F32" s="52">
        <v>1329554.6299999999</v>
      </c>
      <c r="G32" s="5" t="s">
        <v>13</v>
      </c>
      <c r="H32" s="5" t="s">
        <v>13</v>
      </c>
      <c r="I32" s="5" t="s">
        <v>14</v>
      </c>
      <c r="J32" s="7"/>
    </row>
    <row r="33" spans="1:10" x14ac:dyDescent="0.25">
      <c r="A33" s="4" t="s">
        <v>336</v>
      </c>
      <c r="B33" s="53" t="s">
        <v>337</v>
      </c>
      <c r="C33" s="5" t="s">
        <v>338</v>
      </c>
      <c r="D33" s="54">
        <v>46063</v>
      </c>
      <c r="E33" s="5" t="s">
        <v>339</v>
      </c>
      <c r="F33" s="52">
        <v>848155.9</v>
      </c>
      <c r="G33" s="5" t="s">
        <v>13</v>
      </c>
      <c r="H33" s="5" t="s">
        <v>13</v>
      </c>
      <c r="I33" s="5" t="s">
        <v>14</v>
      </c>
      <c r="J33" s="7"/>
    </row>
    <row r="34" spans="1:10" ht="30" x14ac:dyDescent="0.25">
      <c r="A34" s="4" t="s">
        <v>135</v>
      </c>
      <c r="B34" s="56" t="s">
        <v>340</v>
      </c>
      <c r="C34" s="5" t="s">
        <v>341</v>
      </c>
      <c r="D34" s="54">
        <v>46063</v>
      </c>
      <c r="E34" s="5" t="s">
        <v>342</v>
      </c>
      <c r="F34" s="52">
        <v>1370192.9</v>
      </c>
      <c r="G34" s="5" t="s">
        <v>13</v>
      </c>
      <c r="H34" s="5" t="s">
        <v>13</v>
      </c>
      <c r="I34" s="5" t="s">
        <v>14</v>
      </c>
      <c r="J34" s="7"/>
    </row>
    <row r="35" spans="1:10" x14ac:dyDescent="0.25">
      <c r="A35" s="4" t="s">
        <v>194</v>
      </c>
      <c r="B35" s="56" t="s">
        <v>343</v>
      </c>
      <c r="C35" s="5" t="s">
        <v>344</v>
      </c>
      <c r="D35" s="54">
        <v>46063</v>
      </c>
      <c r="E35" s="5" t="s">
        <v>345</v>
      </c>
      <c r="F35" s="52">
        <v>658134.78</v>
      </c>
      <c r="G35" s="5" t="s">
        <v>13</v>
      </c>
      <c r="H35" s="5" t="s">
        <v>13</v>
      </c>
      <c r="I35" s="5" t="s">
        <v>14</v>
      </c>
      <c r="J35" s="7"/>
    </row>
    <row r="36" spans="1:10" ht="30" x14ac:dyDescent="0.25">
      <c r="A36" s="4" t="s">
        <v>135</v>
      </c>
      <c r="B36" s="56" t="s">
        <v>346</v>
      </c>
      <c r="C36" s="5" t="s">
        <v>347</v>
      </c>
      <c r="D36" s="54">
        <v>46063</v>
      </c>
      <c r="E36" s="5" t="s">
        <v>348</v>
      </c>
      <c r="F36" s="52">
        <v>108686.52</v>
      </c>
      <c r="G36" s="5" t="s">
        <v>13</v>
      </c>
      <c r="H36" s="5" t="s">
        <v>13</v>
      </c>
      <c r="I36" s="5" t="s">
        <v>14</v>
      </c>
      <c r="J36" s="7"/>
    </row>
    <row r="37" spans="1:10" x14ac:dyDescent="0.25">
      <c r="A37" s="4" t="s">
        <v>194</v>
      </c>
      <c r="B37" s="53" t="s">
        <v>349</v>
      </c>
      <c r="C37" s="5" t="s">
        <v>350</v>
      </c>
      <c r="D37" s="54">
        <v>46063</v>
      </c>
      <c r="E37" s="5" t="s">
        <v>351</v>
      </c>
      <c r="F37" s="52">
        <v>124975.84</v>
      </c>
      <c r="G37" s="5" t="s">
        <v>13</v>
      </c>
      <c r="H37" s="5" t="s">
        <v>13</v>
      </c>
      <c r="I37" s="5" t="s">
        <v>14</v>
      </c>
      <c r="J37" s="7"/>
    </row>
    <row r="38" spans="1:10" ht="30" x14ac:dyDescent="0.25">
      <c r="A38" s="4" t="s">
        <v>276</v>
      </c>
      <c r="B38" s="56" t="s">
        <v>352</v>
      </c>
      <c r="C38" s="5" t="s">
        <v>353</v>
      </c>
      <c r="D38" s="54">
        <v>46063</v>
      </c>
      <c r="E38" s="5" t="s">
        <v>354</v>
      </c>
      <c r="F38" s="52">
        <v>6702946.25</v>
      </c>
      <c r="G38" s="5" t="s">
        <v>13</v>
      </c>
      <c r="H38" s="5" t="s">
        <v>13</v>
      </c>
      <c r="I38" s="5" t="s">
        <v>14</v>
      </c>
      <c r="J38" s="7"/>
    </row>
    <row r="39" spans="1:10" ht="60" x14ac:dyDescent="0.25">
      <c r="A39" s="4" t="s">
        <v>171</v>
      </c>
      <c r="B39" s="56" t="s">
        <v>355</v>
      </c>
      <c r="C39" s="5" t="s">
        <v>356</v>
      </c>
      <c r="D39" s="54">
        <v>46063</v>
      </c>
      <c r="E39" s="5" t="s">
        <v>357</v>
      </c>
      <c r="F39" s="52">
        <v>99585</v>
      </c>
      <c r="G39" s="5" t="s">
        <v>13</v>
      </c>
      <c r="H39" s="5" t="s">
        <v>13</v>
      </c>
      <c r="I39" s="5" t="s">
        <v>14</v>
      </c>
      <c r="J39" s="7"/>
    </row>
    <row r="40" spans="1:10" ht="45" x14ac:dyDescent="0.25">
      <c r="A40" s="4" t="s">
        <v>358</v>
      </c>
      <c r="B40" s="55" t="s">
        <v>359</v>
      </c>
      <c r="C40" s="5" t="s">
        <v>360</v>
      </c>
      <c r="D40" s="54">
        <v>46066</v>
      </c>
      <c r="E40" s="5" t="s">
        <v>361</v>
      </c>
      <c r="F40" s="52">
        <v>349933.54</v>
      </c>
      <c r="G40" s="5" t="s">
        <v>13</v>
      </c>
      <c r="H40" s="5" t="s">
        <v>12</v>
      </c>
      <c r="I40" s="5" t="s">
        <v>14</v>
      </c>
      <c r="J40" s="7"/>
    </row>
    <row r="41" spans="1:10" x14ac:dyDescent="0.25">
      <c r="A41" s="4" t="s">
        <v>17</v>
      </c>
      <c r="B41" s="53" t="s">
        <v>362</v>
      </c>
      <c r="C41" s="5" t="s">
        <v>363</v>
      </c>
      <c r="D41" s="54">
        <v>46066</v>
      </c>
      <c r="E41" s="5" t="s">
        <v>364</v>
      </c>
      <c r="F41" s="52">
        <v>493880.12</v>
      </c>
      <c r="G41" s="5" t="s">
        <v>13</v>
      </c>
      <c r="H41" s="5" t="s">
        <v>13</v>
      </c>
      <c r="I41" s="5" t="s">
        <v>14</v>
      </c>
      <c r="J41" s="7"/>
    </row>
    <row r="42" spans="1:10" ht="30" x14ac:dyDescent="0.25">
      <c r="A42" s="4" t="s">
        <v>17</v>
      </c>
      <c r="B42" s="56" t="s">
        <v>362</v>
      </c>
      <c r="C42" s="5" t="s">
        <v>365</v>
      </c>
      <c r="D42" s="54">
        <v>46066</v>
      </c>
      <c r="E42" s="5" t="s">
        <v>366</v>
      </c>
      <c r="F42" s="52">
        <v>802282.43</v>
      </c>
      <c r="G42" s="5" t="s">
        <v>13</v>
      </c>
      <c r="H42" s="5" t="s">
        <v>13</v>
      </c>
      <c r="I42" s="5" t="s">
        <v>14</v>
      </c>
      <c r="J42" s="7"/>
    </row>
    <row r="43" spans="1:10" ht="30" x14ac:dyDescent="0.25">
      <c r="A43" s="4" t="s">
        <v>336</v>
      </c>
      <c r="B43" s="56" t="s">
        <v>367</v>
      </c>
      <c r="C43" s="5" t="s">
        <v>368</v>
      </c>
      <c r="D43" s="54">
        <v>46066</v>
      </c>
      <c r="E43" s="5" t="s">
        <v>369</v>
      </c>
      <c r="F43" s="52">
        <v>1921891.95</v>
      </c>
      <c r="G43" s="5" t="s">
        <v>13</v>
      </c>
      <c r="H43" s="5" t="s">
        <v>13</v>
      </c>
      <c r="I43" s="5" t="s">
        <v>14</v>
      </c>
      <c r="J43" s="7"/>
    </row>
    <row r="44" spans="1:10" ht="30" x14ac:dyDescent="0.25">
      <c r="A44" s="4" t="s">
        <v>17</v>
      </c>
      <c r="B44" s="56" t="s">
        <v>370</v>
      </c>
      <c r="C44" s="5" t="s">
        <v>371</v>
      </c>
      <c r="D44" s="54">
        <v>46066</v>
      </c>
      <c r="E44" s="5" t="s">
        <v>372</v>
      </c>
      <c r="F44" s="52">
        <v>731585.02</v>
      </c>
      <c r="G44" s="5" t="s">
        <v>13</v>
      </c>
      <c r="H44" s="5" t="s">
        <v>13</v>
      </c>
      <c r="I44" s="5" t="s">
        <v>14</v>
      </c>
      <c r="J44" s="7"/>
    </row>
    <row r="45" spans="1:10" ht="45" x14ac:dyDescent="0.25">
      <c r="A45" s="4" t="s">
        <v>17</v>
      </c>
      <c r="B45" s="56" t="s">
        <v>373</v>
      </c>
      <c r="C45" s="5" t="s">
        <v>374</v>
      </c>
      <c r="D45" s="54">
        <v>46069</v>
      </c>
      <c r="E45" s="5" t="s">
        <v>375</v>
      </c>
      <c r="F45" s="52">
        <v>75417.48</v>
      </c>
      <c r="G45" s="5" t="s">
        <v>13</v>
      </c>
      <c r="H45" s="57" t="s">
        <v>376</v>
      </c>
      <c r="I45" s="5" t="s">
        <v>14</v>
      </c>
      <c r="J45" s="7"/>
    </row>
    <row r="46" spans="1:10" x14ac:dyDescent="0.25">
      <c r="A46" s="4" t="s">
        <v>19</v>
      </c>
      <c r="B46" s="49" t="s">
        <v>377</v>
      </c>
      <c r="C46" s="5" t="s">
        <v>378</v>
      </c>
      <c r="D46" s="54">
        <v>46069</v>
      </c>
      <c r="E46" s="5" t="s">
        <v>379</v>
      </c>
      <c r="F46" s="52">
        <v>472409.82</v>
      </c>
      <c r="G46" s="5" t="s">
        <v>13</v>
      </c>
      <c r="H46" s="5" t="s">
        <v>13</v>
      </c>
      <c r="I46" s="5" t="s">
        <v>14</v>
      </c>
      <c r="J46" s="7"/>
    </row>
    <row r="47" spans="1:10" x14ac:dyDescent="0.25">
      <c r="A47" s="5" t="s">
        <v>30</v>
      </c>
      <c r="B47" s="55" t="s">
        <v>30</v>
      </c>
      <c r="C47" s="5" t="s">
        <v>380</v>
      </c>
      <c r="D47" s="54" t="s">
        <v>30</v>
      </c>
      <c r="E47" s="5" t="s">
        <v>30</v>
      </c>
      <c r="F47" s="52" t="s">
        <v>30</v>
      </c>
      <c r="G47" s="5" t="s">
        <v>13</v>
      </c>
      <c r="H47" s="5" t="s">
        <v>13</v>
      </c>
      <c r="I47" s="5" t="s">
        <v>14</v>
      </c>
      <c r="J47" s="7"/>
    </row>
    <row r="48" spans="1:10" x14ac:dyDescent="0.25">
      <c r="A48" s="4" t="s">
        <v>276</v>
      </c>
      <c r="B48" s="56" t="s">
        <v>29</v>
      </c>
      <c r="C48" s="5" t="s">
        <v>381</v>
      </c>
      <c r="D48" s="54">
        <v>46069</v>
      </c>
      <c r="E48" s="5" t="s">
        <v>382</v>
      </c>
      <c r="F48" s="52">
        <v>603327.05000000005</v>
      </c>
      <c r="G48" s="5" t="s">
        <v>13</v>
      </c>
      <c r="H48" s="57" t="s">
        <v>12</v>
      </c>
      <c r="I48" s="5" t="s">
        <v>14</v>
      </c>
      <c r="J48" s="7"/>
    </row>
    <row r="49" spans="1:10" ht="30" x14ac:dyDescent="0.25">
      <c r="A49" s="4" t="s">
        <v>336</v>
      </c>
      <c r="B49" s="56" t="s">
        <v>383</v>
      </c>
      <c r="C49" s="5" t="s">
        <v>384</v>
      </c>
      <c r="D49" s="54">
        <v>46069</v>
      </c>
      <c r="E49" s="5" t="s">
        <v>385</v>
      </c>
      <c r="F49" s="52">
        <v>124976.55</v>
      </c>
      <c r="G49" s="5" t="s">
        <v>13</v>
      </c>
      <c r="H49" s="5" t="s">
        <v>12</v>
      </c>
      <c r="I49" s="5" t="s">
        <v>14</v>
      </c>
      <c r="J49" s="7"/>
    </row>
    <row r="50" spans="1:10" x14ac:dyDescent="0.25">
      <c r="A50" s="4" t="s">
        <v>276</v>
      </c>
      <c r="B50" s="53" t="s">
        <v>386</v>
      </c>
      <c r="C50" s="5" t="s">
        <v>387</v>
      </c>
      <c r="D50" s="54">
        <v>46069</v>
      </c>
      <c r="E50" s="5" t="s">
        <v>388</v>
      </c>
      <c r="F50" s="52">
        <v>553500.29</v>
      </c>
      <c r="G50" s="5" t="s">
        <v>13</v>
      </c>
      <c r="H50" s="5" t="s">
        <v>12</v>
      </c>
      <c r="I50" s="5" t="s">
        <v>14</v>
      </c>
      <c r="J50" s="7"/>
    </row>
    <row r="51" spans="1:10" ht="60" x14ac:dyDescent="0.25">
      <c r="A51" s="4" t="s">
        <v>276</v>
      </c>
      <c r="B51" s="56" t="s">
        <v>389</v>
      </c>
      <c r="C51" s="5" t="s">
        <v>390</v>
      </c>
      <c r="D51" s="54">
        <v>46069</v>
      </c>
      <c r="E51" s="5" t="s">
        <v>391</v>
      </c>
      <c r="F51" s="52">
        <v>13143.72</v>
      </c>
      <c r="G51" s="5" t="s">
        <v>13</v>
      </c>
      <c r="H51" s="5" t="s">
        <v>12</v>
      </c>
      <c r="I51" s="5" t="s">
        <v>14</v>
      </c>
      <c r="J51" s="7"/>
    </row>
    <row r="52" spans="1:10" ht="60" x14ac:dyDescent="0.25">
      <c r="A52" s="4" t="s">
        <v>171</v>
      </c>
      <c r="B52" s="56" t="s">
        <v>392</v>
      </c>
      <c r="C52" s="5" t="s">
        <v>393</v>
      </c>
      <c r="D52" s="54">
        <v>46070</v>
      </c>
      <c r="E52" s="5" t="s">
        <v>357</v>
      </c>
      <c r="F52" s="52">
        <v>1036885.94</v>
      </c>
      <c r="G52" s="5" t="s">
        <v>13</v>
      </c>
      <c r="H52" s="5" t="s">
        <v>12</v>
      </c>
      <c r="I52" s="5" t="s">
        <v>14</v>
      </c>
      <c r="J52" s="7"/>
    </row>
    <row r="53" spans="1:10" x14ac:dyDescent="0.25">
      <c r="A53" s="4" t="s">
        <v>171</v>
      </c>
      <c r="B53" s="53" t="s">
        <v>394</v>
      </c>
      <c r="C53" s="5" t="s">
        <v>395</v>
      </c>
      <c r="D53" s="54">
        <v>46070</v>
      </c>
      <c r="E53" s="5" t="s">
        <v>357</v>
      </c>
      <c r="F53" s="52">
        <v>2992055.76</v>
      </c>
      <c r="G53" s="5" t="s">
        <v>13</v>
      </c>
      <c r="H53" s="5" t="s">
        <v>13</v>
      </c>
      <c r="I53" s="5" t="s">
        <v>14</v>
      </c>
      <c r="J53" s="7"/>
    </row>
    <row r="54" spans="1:10" ht="30" x14ac:dyDescent="0.25">
      <c r="A54" s="4" t="s">
        <v>22</v>
      </c>
      <c r="B54" s="56" t="s">
        <v>23</v>
      </c>
      <c r="C54" s="5" t="s">
        <v>396</v>
      </c>
      <c r="D54" s="54">
        <v>46070</v>
      </c>
      <c r="E54" s="5" t="s">
        <v>397</v>
      </c>
      <c r="F54" s="52">
        <v>2591187.31</v>
      </c>
      <c r="G54" s="5" t="s">
        <v>13</v>
      </c>
      <c r="H54" s="5" t="s">
        <v>13</v>
      </c>
      <c r="I54" s="5" t="s">
        <v>14</v>
      </c>
      <c r="J54" s="7"/>
    </row>
    <row r="55" spans="1:10" ht="30" x14ac:dyDescent="0.25">
      <c r="A55" s="4" t="s">
        <v>276</v>
      </c>
      <c r="B55" s="61" t="s">
        <v>398</v>
      </c>
      <c r="C55" s="5" t="s">
        <v>399</v>
      </c>
      <c r="D55" s="54">
        <v>46070</v>
      </c>
      <c r="E55" s="5" t="s">
        <v>400</v>
      </c>
      <c r="F55" s="52">
        <v>1099059.25</v>
      </c>
      <c r="G55" s="5" t="s">
        <v>13</v>
      </c>
      <c r="H55" s="5" t="s">
        <v>12</v>
      </c>
      <c r="I55" s="5" t="s">
        <v>14</v>
      </c>
      <c r="J55" s="7"/>
    </row>
    <row r="56" spans="1:10" x14ac:dyDescent="0.25">
      <c r="A56" s="4" t="s">
        <v>276</v>
      </c>
      <c r="B56" s="53" t="s">
        <v>401</v>
      </c>
      <c r="C56" s="5" t="s">
        <v>402</v>
      </c>
      <c r="D56" s="54">
        <v>46070</v>
      </c>
      <c r="E56" s="5" t="s">
        <v>403</v>
      </c>
      <c r="F56" s="52">
        <v>631384.5</v>
      </c>
      <c r="G56" s="5" t="s">
        <v>13</v>
      </c>
      <c r="H56" s="5" t="s">
        <v>12</v>
      </c>
      <c r="I56" s="5" t="s">
        <v>14</v>
      </c>
      <c r="J56" s="7"/>
    </row>
    <row r="57" spans="1:10" x14ac:dyDescent="0.25">
      <c r="A57" s="4" t="s">
        <v>276</v>
      </c>
      <c r="B57" s="53" t="s">
        <v>404</v>
      </c>
      <c r="C57" s="5" t="s">
        <v>405</v>
      </c>
      <c r="D57" s="54">
        <v>46070</v>
      </c>
      <c r="E57" s="5" t="s">
        <v>406</v>
      </c>
      <c r="F57" s="52">
        <v>9586880.3499999996</v>
      </c>
      <c r="G57" s="5" t="s">
        <v>13</v>
      </c>
      <c r="H57" s="5" t="s">
        <v>12</v>
      </c>
      <c r="I57" s="5" t="s">
        <v>14</v>
      </c>
      <c r="J57" s="7"/>
    </row>
    <row r="58" spans="1:10" x14ac:dyDescent="0.25">
      <c r="A58" s="4" t="s">
        <v>276</v>
      </c>
      <c r="B58" s="53" t="s">
        <v>407</v>
      </c>
      <c r="C58" s="5" t="s">
        <v>408</v>
      </c>
      <c r="D58" s="54">
        <v>46070</v>
      </c>
      <c r="E58" s="5" t="s">
        <v>409</v>
      </c>
      <c r="F58" s="52">
        <v>68604.179999999993</v>
      </c>
      <c r="G58" s="5" t="s">
        <v>13</v>
      </c>
      <c r="H58" s="5" t="s">
        <v>12</v>
      </c>
      <c r="I58" s="5" t="s">
        <v>14</v>
      </c>
      <c r="J58" s="7"/>
    </row>
    <row r="59" spans="1:10" x14ac:dyDescent="0.25">
      <c r="A59" s="4" t="s">
        <v>276</v>
      </c>
      <c r="B59" s="53" t="s">
        <v>410</v>
      </c>
      <c r="C59" s="5" t="s">
        <v>411</v>
      </c>
      <c r="D59" s="54">
        <v>46070</v>
      </c>
      <c r="E59" s="5" t="s">
        <v>412</v>
      </c>
      <c r="F59" s="52">
        <v>425736.61</v>
      </c>
      <c r="G59" s="5" t="s">
        <v>13</v>
      </c>
      <c r="H59" s="5" t="s">
        <v>12</v>
      </c>
      <c r="I59" s="5" t="s">
        <v>14</v>
      </c>
      <c r="J59" s="7"/>
    </row>
    <row r="60" spans="1:10" x14ac:dyDescent="0.25">
      <c r="A60" s="4" t="s">
        <v>413</v>
      </c>
      <c r="B60" s="53" t="s">
        <v>414</v>
      </c>
      <c r="C60" s="5" t="s">
        <v>415</v>
      </c>
      <c r="D60" s="54">
        <v>46070</v>
      </c>
      <c r="E60" s="5" t="s">
        <v>416</v>
      </c>
      <c r="F60" s="52">
        <v>2178053.79</v>
      </c>
      <c r="G60" s="5" t="s">
        <v>13</v>
      </c>
      <c r="H60" s="5" t="s">
        <v>12</v>
      </c>
      <c r="I60" s="5" t="s">
        <v>14</v>
      </c>
      <c r="J60" s="7"/>
    </row>
    <row r="61" spans="1:10" ht="30" x14ac:dyDescent="0.25">
      <c r="A61" s="4" t="s">
        <v>413</v>
      </c>
      <c r="B61" s="61" t="s">
        <v>417</v>
      </c>
      <c r="C61" s="5" t="s">
        <v>418</v>
      </c>
      <c r="D61" s="54">
        <v>46070</v>
      </c>
      <c r="E61" s="5" t="s">
        <v>419</v>
      </c>
      <c r="F61" s="52">
        <v>348341.49</v>
      </c>
      <c r="G61" s="5" t="s">
        <v>13</v>
      </c>
      <c r="H61" s="5" t="s">
        <v>12</v>
      </c>
      <c r="I61" s="5" t="s">
        <v>14</v>
      </c>
      <c r="J61" s="7"/>
    </row>
    <row r="62" spans="1:10" ht="30" x14ac:dyDescent="0.25">
      <c r="A62" s="4" t="s">
        <v>413</v>
      </c>
      <c r="B62" s="56" t="s">
        <v>420</v>
      </c>
      <c r="C62" s="5" t="s">
        <v>421</v>
      </c>
      <c r="D62" s="54">
        <v>46070</v>
      </c>
      <c r="E62" s="5" t="s">
        <v>422</v>
      </c>
      <c r="F62" s="52">
        <v>1510588.02</v>
      </c>
      <c r="G62" s="5" t="s">
        <v>13</v>
      </c>
      <c r="H62" s="5" t="s">
        <v>12</v>
      </c>
      <c r="I62" s="5" t="s">
        <v>14</v>
      </c>
      <c r="J62" s="7"/>
    </row>
    <row r="63" spans="1:10" x14ac:dyDescent="0.25">
      <c r="A63" s="4" t="s">
        <v>413</v>
      </c>
      <c r="B63" s="53" t="s">
        <v>423</v>
      </c>
      <c r="C63" s="5" t="s">
        <v>424</v>
      </c>
      <c r="D63" s="54">
        <v>46070</v>
      </c>
      <c r="E63" s="5" t="s">
        <v>425</v>
      </c>
      <c r="F63" s="52">
        <v>476014.96</v>
      </c>
      <c r="G63" s="5" t="s">
        <v>13</v>
      </c>
      <c r="H63" s="5" t="s">
        <v>12</v>
      </c>
      <c r="I63" s="5" t="s">
        <v>14</v>
      </c>
      <c r="J63" s="7"/>
    </row>
    <row r="64" spans="1:10" ht="60" x14ac:dyDescent="0.25">
      <c r="A64" s="4" t="s">
        <v>426</v>
      </c>
      <c r="B64" s="56" t="s">
        <v>427</v>
      </c>
      <c r="C64" s="5" t="s">
        <v>428</v>
      </c>
      <c r="D64" s="54">
        <v>46070</v>
      </c>
      <c r="E64" s="5" t="s">
        <v>429</v>
      </c>
      <c r="F64" s="52">
        <v>23091758.309999999</v>
      </c>
      <c r="G64" s="5" t="s">
        <v>13</v>
      </c>
      <c r="H64" s="5" t="s">
        <v>12</v>
      </c>
      <c r="I64" s="5" t="s">
        <v>14</v>
      </c>
      <c r="J64" s="7"/>
    </row>
    <row r="65" spans="1:10" x14ac:dyDescent="0.25">
      <c r="A65" s="4" t="s">
        <v>413</v>
      </c>
      <c r="B65" s="53" t="s">
        <v>430</v>
      </c>
      <c r="C65" s="5" t="s">
        <v>431</v>
      </c>
      <c r="D65" s="54">
        <v>46070</v>
      </c>
      <c r="E65" s="5" t="s">
        <v>432</v>
      </c>
      <c r="F65" s="52">
        <v>73567.34</v>
      </c>
      <c r="G65" s="5" t="s">
        <v>13</v>
      </c>
      <c r="H65" s="5" t="s">
        <v>12</v>
      </c>
      <c r="I65" s="5" t="s">
        <v>14</v>
      </c>
      <c r="J65" s="7"/>
    </row>
    <row r="66" spans="1:10" x14ac:dyDescent="0.25">
      <c r="A66" s="4" t="s">
        <v>358</v>
      </c>
      <c r="B66" s="53" t="s">
        <v>21</v>
      </c>
      <c r="C66" s="5" t="s">
        <v>433</v>
      </c>
      <c r="D66" s="54">
        <v>46071</v>
      </c>
      <c r="E66" s="5" t="s">
        <v>434</v>
      </c>
      <c r="F66" s="52">
        <v>7069825.8600000003</v>
      </c>
      <c r="G66" s="5" t="s">
        <v>13</v>
      </c>
      <c r="H66" s="5" t="s">
        <v>12</v>
      </c>
      <c r="I66" s="5" t="s">
        <v>14</v>
      </c>
      <c r="J66" s="7"/>
    </row>
    <row r="67" spans="1:10" ht="45" x14ac:dyDescent="0.25">
      <c r="A67" s="4" t="s">
        <v>135</v>
      </c>
      <c r="B67" s="56" t="s">
        <v>435</v>
      </c>
      <c r="C67" s="5" t="s">
        <v>436</v>
      </c>
      <c r="D67" s="54">
        <v>46071</v>
      </c>
      <c r="E67" s="5" t="s">
        <v>437</v>
      </c>
      <c r="F67" s="52">
        <v>1732340.02</v>
      </c>
      <c r="G67" s="5" t="s">
        <v>13</v>
      </c>
      <c r="H67" s="5" t="s">
        <v>12</v>
      </c>
      <c r="I67" s="5" t="s">
        <v>14</v>
      </c>
      <c r="J67" s="7"/>
    </row>
    <row r="68" spans="1:10" ht="30" x14ac:dyDescent="0.25">
      <c r="A68" s="4" t="s">
        <v>276</v>
      </c>
      <c r="B68" s="56" t="s">
        <v>438</v>
      </c>
      <c r="C68" s="5" t="s">
        <v>439</v>
      </c>
      <c r="D68" s="54">
        <v>46071</v>
      </c>
      <c r="E68" s="5" t="s">
        <v>440</v>
      </c>
      <c r="F68" s="52">
        <v>1352247.25</v>
      </c>
      <c r="G68" s="5" t="s">
        <v>13</v>
      </c>
      <c r="H68" s="5" t="s">
        <v>12</v>
      </c>
      <c r="I68" s="5" t="s">
        <v>14</v>
      </c>
      <c r="J68" s="7"/>
    </row>
    <row r="69" spans="1:10" ht="45" x14ac:dyDescent="0.25">
      <c r="A69" s="4" t="s">
        <v>135</v>
      </c>
      <c r="B69" s="56" t="s">
        <v>441</v>
      </c>
      <c r="C69" s="5" t="s">
        <v>442</v>
      </c>
      <c r="D69" s="54">
        <v>46071</v>
      </c>
      <c r="E69" s="5" t="s">
        <v>443</v>
      </c>
      <c r="F69" s="52">
        <v>1475293.77</v>
      </c>
      <c r="G69" s="5" t="s">
        <v>13</v>
      </c>
      <c r="H69" s="5" t="s">
        <v>12</v>
      </c>
      <c r="I69" s="5" t="s">
        <v>14</v>
      </c>
      <c r="J69" s="7"/>
    </row>
    <row r="70" spans="1:10" ht="45" x14ac:dyDescent="0.25">
      <c r="A70" s="4" t="s">
        <v>135</v>
      </c>
      <c r="B70" s="56" t="s">
        <v>444</v>
      </c>
      <c r="C70" s="5" t="s">
        <v>445</v>
      </c>
      <c r="D70" s="54">
        <v>46071</v>
      </c>
      <c r="E70" s="5" t="s">
        <v>446</v>
      </c>
      <c r="F70" s="52">
        <v>5175198.4400000004</v>
      </c>
      <c r="G70" s="5" t="s">
        <v>13</v>
      </c>
      <c r="H70" s="5" t="s">
        <v>12</v>
      </c>
      <c r="I70" s="5" t="s">
        <v>14</v>
      </c>
      <c r="J70" s="7"/>
    </row>
    <row r="71" spans="1:10" ht="30" x14ac:dyDescent="0.25">
      <c r="A71" s="4" t="s">
        <v>135</v>
      </c>
      <c r="B71" s="56" t="s">
        <v>447</v>
      </c>
      <c r="C71" s="5" t="s">
        <v>448</v>
      </c>
      <c r="D71" s="54">
        <v>46072</v>
      </c>
      <c r="E71" s="5" t="s">
        <v>449</v>
      </c>
      <c r="F71" s="52">
        <v>4643219.4000000004</v>
      </c>
      <c r="G71" s="5" t="s">
        <v>13</v>
      </c>
      <c r="H71" s="5" t="s">
        <v>12</v>
      </c>
      <c r="I71" s="5" t="s">
        <v>14</v>
      </c>
      <c r="J71" s="7"/>
    </row>
    <row r="72" spans="1:10" x14ac:dyDescent="0.25">
      <c r="A72" s="4" t="s">
        <v>17</v>
      </c>
      <c r="B72" s="53" t="s">
        <v>362</v>
      </c>
      <c r="C72" s="5" t="s">
        <v>450</v>
      </c>
      <c r="D72" s="54">
        <v>46076</v>
      </c>
      <c r="E72" s="5" t="s">
        <v>451</v>
      </c>
      <c r="F72" s="52">
        <v>491147.3</v>
      </c>
      <c r="G72" s="5" t="s">
        <v>13</v>
      </c>
      <c r="H72" s="5" t="s">
        <v>12</v>
      </c>
      <c r="I72" s="5" t="s">
        <v>14</v>
      </c>
      <c r="J72" s="7"/>
    </row>
    <row r="73" spans="1:10" ht="45" x14ac:dyDescent="0.25">
      <c r="A73" s="4" t="s">
        <v>135</v>
      </c>
      <c r="B73" s="56" t="s">
        <v>452</v>
      </c>
      <c r="C73" s="5" t="s">
        <v>453</v>
      </c>
      <c r="D73" s="54">
        <v>46076</v>
      </c>
      <c r="E73" s="5" t="s">
        <v>454</v>
      </c>
      <c r="F73" s="52">
        <v>2117395.52</v>
      </c>
      <c r="G73" s="5" t="s">
        <v>13</v>
      </c>
      <c r="H73" s="5" t="s">
        <v>12</v>
      </c>
      <c r="I73" s="5" t="s">
        <v>14</v>
      </c>
      <c r="J73" s="7"/>
    </row>
    <row r="74" spans="1:10" x14ac:dyDescent="0.25">
      <c r="A74" s="4" t="s">
        <v>17</v>
      </c>
      <c r="B74" s="53" t="s">
        <v>455</v>
      </c>
      <c r="C74" s="5" t="s">
        <v>456</v>
      </c>
      <c r="D74" s="54">
        <v>46076</v>
      </c>
      <c r="E74" s="5" t="s">
        <v>457</v>
      </c>
      <c r="F74" s="52">
        <v>223215.45</v>
      </c>
      <c r="G74" s="5" t="s">
        <v>13</v>
      </c>
      <c r="H74" s="5" t="s">
        <v>12</v>
      </c>
      <c r="I74" s="5" t="s">
        <v>14</v>
      </c>
      <c r="J74" s="7"/>
    </row>
    <row r="75" spans="1:10" x14ac:dyDescent="0.25">
      <c r="A75" s="4" t="s">
        <v>17</v>
      </c>
      <c r="B75" s="53" t="s">
        <v>458</v>
      </c>
      <c r="C75" s="5" t="s">
        <v>459</v>
      </c>
      <c r="D75" s="54">
        <v>46076</v>
      </c>
      <c r="E75" s="5" t="s">
        <v>460</v>
      </c>
      <c r="F75" s="52">
        <v>795622.97</v>
      </c>
      <c r="G75" s="5" t="s">
        <v>13</v>
      </c>
      <c r="H75" s="5" t="s">
        <v>12</v>
      </c>
      <c r="I75" s="5" t="s">
        <v>14</v>
      </c>
      <c r="J75" s="7"/>
    </row>
    <row r="76" spans="1:10" ht="30" x14ac:dyDescent="0.25">
      <c r="A76" s="4" t="s">
        <v>135</v>
      </c>
      <c r="B76" s="56" t="s">
        <v>461</v>
      </c>
      <c r="C76" s="5" t="s">
        <v>462</v>
      </c>
      <c r="D76" s="54">
        <v>46076</v>
      </c>
      <c r="E76" s="5" t="s">
        <v>463</v>
      </c>
      <c r="F76" s="52">
        <v>427699.81</v>
      </c>
      <c r="G76" s="5" t="s">
        <v>13</v>
      </c>
      <c r="H76" s="5" t="s">
        <v>12</v>
      </c>
      <c r="I76" s="5" t="s">
        <v>14</v>
      </c>
      <c r="J76" s="7"/>
    </row>
    <row r="77" spans="1:10" ht="45" x14ac:dyDescent="0.25">
      <c r="A77" s="4" t="s">
        <v>17</v>
      </c>
      <c r="B77" s="56" t="s">
        <v>464</v>
      </c>
      <c r="C77" s="5" t="s">
        <v>465</v>
      </c>
      <c r="D77" s="54">
        <v>46076</v>
      </c>
      <c r="E77" s="5" t="s">
        <v>466</v>
      </c>
      <c r="F77" s="52">
        <v>131339.98000000001</v>
      </c>
      <c r="G77" s="5" t="s">
        <v>13</v>
      </c>
      <c r="H77" s="57" t="s">
        <v>125</v>
      </c>
      <c r="I77" s="5" t="s">
        <v>14</v>
      </c>
      <c r="J77" s="7"/>
    </row>
    <row r="78" spans="1:10" x14ac:dyDescent="0.25">
      <c r="A78" s="48" t="s">
        <v>467</v>
      </c>
      <c r="B78" s="56" t="s">
        <v>468</v>
      </c>
      <c r="C78" s="5" t="s">
        <v>469</v>
      </c>
      <c r="D78" s="54">
        <v>46077</v>
      </c>
      <c r="E78" s="5" t="s">
        <v>13</v>
      </c>
      <c r="F78" s="52">
        <v>2400000</v>
      </c>
      <c r="G78" s="5" t="s">
        <v>13</v>
      </c>
      <c r="H78" s="5" t="s">
        <v>12</v>
      </c>
      <c r="I78" s="5" t="s">
        <v>14</v>
      </c>
      <c r="J78" s="7"/>
    </row>
    <row r="79" spans="1:10" ht="30" x14ac:dyDescent="0.25">
      <c r="A79" s="4" t="s">
        <v>171</v>
      </c>
      <c r="B79" s="56" t="s">
        <v>470</v>
      </c>
      <c r="C79" s="5" t="s">
        <v>471</v>
      </c>
      <c r="D79" s="54">
        <v>46077</v>
      </c>
      <c r="E79" s="5" t="s">
        <v>357</v>
      </c>
      <c r="F79" s="52">
        <v>3201482.01</v>
      </c>
      <c r="G79" s="5" t="s">
        <v>13</v>
      </c>
      <c r="H79" s="5" t="s">
        <v>12</v>
      </c>
      <c r="I79" s="5" t="s">
        <v>14</v>
      </c>
      <c r="J79" s="7"/>
    </row>
    <row r="80" spans="1:10" x14ac:dyDescent="0.25">
      <c r="A80" s="4" t="s">
        <v>276</v>
      </c>
      <c r="B80" s="53" t="s">
        <v>472</v>
      </c>
      <c r="C80" s="5" t="s">
        <v>473</v>
      </c>
      <c r="D80" s="54">
        <v>46077</v>
      </c>
      <c r="E80" s="5" t="s">
        <v>474</v>
      </c>
      <c r="F80" s="52">
        <v>74709.289999999994</v>
      </c>
      <c r="G80" s="5" t="s">
        <v>13</v>
      </c>
      <c r="H80" s="5" t="s">
        <v>12</v>
      </c>
      <c r="I80" s="5" t="s">
        <v>14</v>
      </c>
      <c r="J80" s="7"/>
    </row>
    <row r="81" spans="1:10" ht="30" x14ac:dyDescent="0.25">
      <c r="A81" s="4" t="s">
        <v>276</v>
      </c>
      <c r="B81" s="53" t="s">
        <v>475</v>
      </c>
      <c r="C81" s="5" t="s">
        <v>476</v>
      </c>
      <c r="D81" s="54">
        <v>46077</v>
      </c>
      <c r="E81" s="5" t="s">
        <v>477</v>
      </c>
      <c r="F81" s="52">
        <v>419784.9</v>
      </c>
      <c r="G81" s="5" t="s">
        <v>13</v>
      </c>
      <c r="H81" s="57" t="s">
        <v>478</v>
      </c>
      <c r="I81" s="5" t="s">
        <v>14</v>
      </c>
      <c r="J81" s="7"/>
    </row>
    <row r="82" spans="1:10" x14ac:dyDescent="0.25">
      <c r="A82" s="4" t="s">
        <v>276</v>
      </c>
      <c r="B82" s="53" t="s">
        <v>479</v>
      </c>
      <c r="C82" s="5" t="s">
        <v>480</v>
      </c>
      <c r="D82" s="54">
        <v>46079</v>
      </c>
      <c r="E82" s="5" t="s">
        <v>481</v>
      </c>
      <c r="F82" s="52">
        <v>41597.85</v>
      </c>
      <c r="G82" s="5" t="s">
        <v>13</v>
      </c>
      <c r="H82" s="5" t="s">
        <v>12</v>
      </c>
      <c r="I82" s="5" t="s">
        <v>14</v>
      </c>
      <c r="J82" s="7"/>
    </row>
    <row r="83" spans="1:10" x14ac:dyDescent="0.25">
      <c r="A83" s="8" t="s">
        <v>15</v>
      </c>
      <c r="B83" s="62"/>
      <c r="C83" s="2"/>
      <c r="D83" s="2"/>
      <c r="E83" s="8"/>
      <c r="F83" s="63">
        <f>SUM(F5:F82)</f>
        <v>120366969.7</v>
      </c>
      <c r="G83" s="2"/>
      <c r="H83" s="8"/>
      <c r="I83" s="8"/>
      <c r="J83" s="7"/>
    </row>
    <row r="84" spans="1:10" ht="15.75" x14ac:dyDescent="0.25">
      <c r="A84" s="12"/>
      <c r="B84" s="13"/>
      <c r="C84" s="12"/>
      <c r="D84" s="12"/>
      <c r="E84" s="14"/>
      <c r="F84" s="22"/>
      <c r="G84" s="12"/>
      <c r="H84" s="12"/>
      <c r="I84" s="12"/>
      <c r="J84" s="7"/>
    </row>
    <row r="85" spans="1:10" ht="15.75" x14ac:dyDescent="0.25">
      <c r="A85" s="12"/>
      <c r="B85" s="13"/>
      <c r="C85" s="12"/>
      <c r="D85" s="12"/>
      <c r="E85" s="14"/>
      <c r="F85" s="22"/>
      <c r="G85" s="12"/>
      <c r="H85" s="12"/>
      <c r="I85" s="12"/>
      <c r="J85" s="7"/>
    </row>
    <row r="86" spans="1:10" ht="15.75" x14ac:dyDescent="0.25">
      <c r="A86" s="12"/>
      <c r="B86" s="13"/>
      <c r="C86" s="12"/>
      <c r="D86" s="12"/>
      <c r="E86" s="14"/>
      <c r="F86" s="22"/>
      <c r="G86" s="12"/>
      <c r="H86" s="12"/>
      <c r="I86" s="12"/>
      <c r="J86" s="7"/>
    </row>
    <row r="87" spans="1:10" ht="15.75" x14ac:dyDescent="0.25">
      <c r="A87" s="14" t="s">
        <v>482</v>
      </c>
      <c r="B87" s="14" t="s">
        <v>483</v>
      </c>
      <c r="C87" s="14"/>
      <c r="D87" s="12" t="s">
        <v>484</v>
      </c>
      <c r="E87" s="12"/>
      <c r="F87" s="64"/>
      <c r="G87" s="22"/>
      <c r="H87" s="12"/>
      <c r="I87" s="13"/>
      <c r="J87" s="7"/>
    </row>
    <row r="88" spans="1:10" ht="15.75" x14ac:dyDescent="0.25">
      <c r="A88" s="14" t="s">
        <v>485</v>
      </c>
      <c r="B88" s="14" t="s">
        <v>486</v>
      </c>
      <c r="C88" s="12"/>
      <c r="D88" s="12" t="s">
        <v>487</v>
      </c>
      <c r="E88" s="12"/>
      <c r="F88" s="64" t="s">
        <v>488</v>
      </c>
      <c r="G88" s="22"/>
      <c r="H88" s="12"/>
      <c r="I88" s="13"/>
      <c r="J88" s="7"/>
    </row>
    <row r="89" spans="1:10" ht="15.75" x14ac:dyDescent="0.25">
      <c r="A89" s="12"/>
      <c r="B89" s="14" t="s">
        <v>489</v>
      </c>
      <c r="C89" s="12"/>
      <c r="D89" s="13" t="s">
        <v>490</v>
      </c>
      <c r="E89" s="12"/>
      <c r="F89" s="64"/>
      <c r="G89" s="22"/>
      <c r="H89" s="12"/>
      <c r="I89" s="13"/>
      <c r="J89" s="7"/>
    </row>
    <row r="90" spans="1:10" ht="15.75" x14ac:dyDescent="0.25">
      <c r="A90" s="12"/>
      <c r="B90" s="12"/>
      <c r="C90" s="12"/>
      <c r="D90" s="12"/>
      <c r="E90" s="12"/>
      <c r="F90" s="64"/>
      <c r="G90" s="12"/>
      <c r="H90" s="12"/>
      <c r="I90" s="13"/>
      <c r="J90" s="7"/>
    </row>
    <row r="91" spans="1:10" ht="15.75" x14ac:dyDescent="0.25">
      <c r="A91" s="12"/>
      <c r="B91" s="12"/>
      <c r="C91" s="12"/>
      <c r="D91" s="12"/>
      <c r="E91" s="12"/>
      <c r="F91" s="64"/>
      <c r="G91" s="12"/>
      <c r="H91" s="12"/>
      <c r="I91" s="13"/>
      <c r="J91" s="7"/>
    </row>
    <row r="92" spans="1:10" ht="15.75" x14ac:dyDescent="0.25">
      <c r="A92" s="12"/>
      <c r="B92" s="12"/>
      <c r="C92" s="12"/>
      <c r="D92" s="12"/>
      <c r="E92" s="12"/>
      <c r="F92" s="64"/>
      <c r="G92" s="12"/>
      <c r="H92" s="12"/>
      <c r="I92" s="13"/>
      <c r="J92" s="7"/>
    </row>
    <row r="93" spans="1:10" ht="15.75" x14ac:dyDescent="0.25">
      <c r="A93" s="12"/>
      <c r="B93" s="12"/>
      <c r="C93" s="12"/>
      <c r="D93" s="12"/>
      <c r="E93" s="65" t="s">
        <v>491</v>
      </c>
      <c r="F93" s="66">
        <f>+F79+F53+F52+F39</f>
        <v>7330008.709999999</v>
      </c>
      <c r="G93" s="12"/>
      <c r="H93" s="12">
        <v>4</v>
      </c>
      <c r="I93" s="13"/>
      <c r="J93" s="7"/>
    </row>
    <row r="94" spans="1:10" ht="15.75" x14ac:dyDescent="0.25">
      <c r="A94" s="12"/>
      <c r="B94" s="12"/>
      <c r="C94" s="12"/>
      <c r="D94" s="12"/>
      <c r="E94" s="12" t="s">
        <v>492</v>
      </c>
      <c r="F94" s="66">
        <f>+F81+F77+F45+F10</f>
        <v>715345.23</v>
      </c>
      <c r="G94" s="12"/>
      <c r="H94" s="12">
        <v>4</v>
      </c>
      <c r="I94" s="13"/>
      <c r="J94" s="7"/>
    </row>
    <row r="95" spans="1:10" ht="15.75" x14ac:dyDescent="0.25">
      <c r="A95" s="12"/>
      <c r="B95" s="12"/>
      <c r="C95" s="12"/>
      <c r="D95" s="12"/>
      <c r="E95" s="65" t="s">
        <v>493</v>
      </c>
      <c r="F95" s="66">
        <v>0</v>
      </c>
      <c r="G95" s="12"/>
      <c r="H95" s="12">
        <v>0</v>
      </c>
      <c r="I95" s="13"/>
      <c r="J95" s="7"/>
    </row>
    <row r="96" spans="1:10" ht="15.75" x14ac:dyDescent="0.25">
      <c r="A96" s="12"/>
      <c r="B96" s="12"/>
      <c r="C96" s="12"/>
      <c r="D96" s="12"/>
      <c r="E96" s="65" t="s">
        <v>494</v>
      </c>
      <c r="F96" s="66">
        <f>+F78</f>
        <v>2400000</v>
      </c>
      <c r="G96" s="12"/>
      <c r="H96" s="12">
        <v>1</v>
      </c>
      <c r="I96" s="13"/>
      <c r="J96" s="7"/>
    </row>
    <row r="97" spans="1:10" ht="15.75" x14ac:dyDescent="0.25">
      <c r="A97" s="12"/>
      <c r="B97" s="12"/>
      <c r="C97" s="12"/>
      <c r="D97" s="12"/>
      <c r="E97" s="65" t="s">
        <v>495</v>
      </c>
      <c r="F97" s="66">
        <v>0</v>
      </c>
      <c r="G97" s="12"/>
      <c r="H97" s="12">
        <v>0</v>
      </c>
      <c r="I97" s="13"/>
      <c r="J97" s="7"/>
    </row>
    <row r="98" spans="1:10" ht="15.75" x14ac:dyDescent="0.25">
      <c r="A98" s="12"/>
      <c r="B98" s="12"/>
      <c r="C98" s="12"/>
      <c r="D98" s="12"/>
      <c r="E98" s="12" t="s">
        <v>496</v>
      </c>
      <c r="F98" s="66">
        <f>+F7</f>
        <v>486949</v>
      </c>
      <c r="G98" s="12"/>
      <c r="H98" s="12">
        <v>1</v>
      </c>
      <c r="I98" s="13"/>
      <c r="J98" s="7"/>
    </row>
    <row r="99" spans="1:10" ht="15.75" x14ac:dyDescent="0.25">
      <c r="A99" s="12"/>
      <c r="B99" s="67"/>
      <c r="C99" s="12"/>
      <c r="D99" s="12"/>
      <c r="E99" s="65"/>
      <c r="F99" s="66">
        <v>0</v>
      </c>
      <c r="G99" s="12"/>
      <c r="H99" s="12">
        <v>1</v>
      </c>
      <c r="I99" s="13" t="s">
        <v>497</v>
      </c>
      <c r="J99" s="7"/>
    </row>
    <row r="100" spans="1:10" ht="15.75" x14ac:dyDescent="0.25">
      <c r="A100" s="12"/>
      <c r="B100" s="68"/>
      <c r="C100" s="12"/>
      <c r="D100" s="12"/>
      <c r="E100" s="12"/>
      <c r="F100" s="69">
        <f>SUM(F93:F99)</f>
        <v>10932302.939999999</v>
      </c>
      <c r="G100" s="12"/>
      <c r="H100" s="12">
        <v>1</v>
      </c>
      <c r="I100" s="13" t="s">
        <v>498</v>
      </c>
      <c r="J100" s="7"/>
    </row>
    <row r="101" spans="1:10" ht="15.75" x14ac:dyDescent="0.25">
      <c r="A101" s="12"/>
      <c r="B101" s="68"/>
      <c r="C101" s="12"/>
      <c r="D101" s="12"/>
      <c r="E101" s="12" t="s">
        <v>499</v>
      </c>
      <c r="F101" s="70">
        <f>+F83-F100</f>
        <v>109434666.76000001</v>
      </c>
      <c r="G101" s="12"/>
      <c r="H101" s="12" t="e">
        <f>+#REF!-H93-H94-H95-H96-H97-H98-H99-H100</f>
        <v>#REF!</v>
      </c>
      <c r="I101" s="13" t="s">
        <v>500</v>
      </c>
      <c r="J101" s="7"/>
    </row>
    <row r="102" spans="1:10" ht="15.75" x14ac:dyDescent="0.25">
      <c r="A102" s="12"/>
      <c r="B102" s="71"/>
      <c r="C102" s="12"/>
      <c r="D102" s="12"/>
      <c r="E102" s="12" t="s">
        <v>488</v>
      </c>
      <c r="F102" s="69">
        <f>SUM(F100:F101)</f>
        <v>120366969.7</v>
      </c>
      <c r="G102" s="12"/>
      <c r="H102" s="72"/>
      <c r="I102" s="13"/>
      <c r="J102" s="7"/>
    </row>
    <row r="103" spans="1:10" ht="15.75" x14ac:dyDescent="0.25">
      <c r="A103" s="12"/>
      <c r="B103" s="13"/>
      <c r="C103" s="12"/>
      <c r="D103" s="12"/>
      <c r="E103" s="14"/>
      <c r="F103" s="22"/>
      <c r="G103" s="12"/>
      <c r="H103" s="12" t="e">
        <f>+H101+H93+H94+H95+H96+H97+H98</f>
        <v>#REF!</v>
      </c>
      <c r="I103" s="12" t="s">
        <v>501</v>
      </c>
      <c r="J103" s="7"/>
    </row>
    <row r="104" spans="1:10" ht="15.75" x14ac:dyDescent="0.25">
      <c r="A104" s="12"/>
      <c r="B104" s="13"/>
      <c r="C104" s="12"/>
      <c r="D104" s="12"/>
      <c r="E104" s="14"/>
      <c r="F104" s="22"/>
      <c r="G104" s="12"/>
      <c r="H104" s="12"/>
      <c r="I104" s="12"/>
      <c r="J10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A178-EA42-4A2C-AFCD-06AF99DD5430}">
  <dimension ref="A1:J102"/>
  <sheetViews>
    <sheetView tabSelected="1" topLeftCell="A90" workbookViewId="0">
      <selection activeCell="B98" sqref="B98"/>
    </sheetView>
  </sheetViews>
  <sheetFormatPr baseColWidth="10" defaultRowHeight="15" x14ac:dyDescent="0.25"/>
  <cols>
    <col min="1" max="1" width="4.5703125" customWidth="1"/>
    <col min="2" max="2" width="33.28515625" customWidth="1"/>
    <col min="3" max="3" width="41.140625" customWidth="1"/>
    <col min="4" max="4" width="9.42578125" customWidth="1"/>
    <col min="5" max="5" width="12" customWidth="1"/>
    <col min="6" max="6" width="22.42578125" customWidth="1"/>
    <col min="7" max="7" width="17.42578125" customWidth="1"/>
    <col min="8" max="8" width="14.5703125" customWidth="1"/>
    <col min="9" max="9" width="13.42578125" customWidth="1"/>
    <col min="10" max="10" width="15.5703125" customWidth="1"/>
  </cols>
  <sheetData>
    <row r="1" spans="1:10" x14ac:dyDescent="0.25">
      <c r="A1" s="1"/>
      <c r="B1" s="2" t="s">
        <v>0</v>
      </c>
      <c r="C1" s="3"/>
      <c r="D1" s="5"/>
      <c r="E1" s="5"/>
      <c r="F1" s="5"/>
      <c r="G1" s="19"/>
      <c r="H1" s="5"/>
      <c r="I1" s="5"/>
      <c r="J1" s="73"/>
    </row>
    <row r="2" spans="1:10" x14ac:dyDescent="0.25">
      <c r="A2" s="1"/>
      <c r="B2" s="2" t="s">
        <v>502</v>
      </c>
      <c r="C2" s="3"/>
      <c r="D2" s="8"/>
      <c r="E2" s="8"/>
      <c r="F2" s="8"/>
      <c r="G2" s="19" t="s">
        <v>1</v>
      </c>
      <c r="H2" s="5"/>
      <c r="I2" s="5"/>
      <c r="J2" s="73"/>
    </row>
    <row r="3" spans="1:10" ht="15.75" x14ac:dyDescent="0.25">
      <c r="A3" s="1"/>
      <c r="B3" s="4"/>
      <c r="C3" s="9"/>
      <c r="D3" s="5"/>
      <c r="E3" s="5"/>
      <c r="F3" s="10"/>
      <c r="G3" s="20"/>
      <c r="H3" s="5"/>
      <c r="I3" s="5"/>
      <c r="J3" s="73"/>
    </row>
    <row r="4" spans="1:10" ht="30" x14ac:dyDescent="0.25">
      <c r="A4" s="2" t="s">
        <v>2</v>
      </c>
      <c r="B4" s="74" t="s">
        <v>3</v>
      </c>
      <c r="C4" s="74" t="s">
        <v>4</v>
      </c>
      <c r="D4" s="75" t="s">
        <v>5</v>
      </c>
      <c r="E4" s="74" t="s">
        <v>6</v>
      </c>
      <c r="F4" s="75" t="s">
        <v>7</v>
      </c>
      <c r="G4" s="76" t="s">
        <v>8</v>
      </c>
      <c r="H4" s="75" t="s">
        <v>9</v>
      </c>
      <c r="I4" s="75" t="s">
        <v>10</v>
      </c>
      <c r="J4" s="75" t="s">
        <v>11</v>
      </c>
    </row>
    <row r="5" spans="1:10" ht="26.25" x14ac:dyDescent="0.25">
      <c r="A5" s="5">
        <v>1</v>
      </c>
      <c r="B5" s="31" t="s">
        <v>18</v>
      </c>
      <c r="C5" s="32" t="s">
        <v>503</v>
      </c>
      <c r="D5" s="17" t="s">
        <v>504</v>
      </c>
      <c r="E5" s="18">
        <v>46083</v>
      </c>
      <c r="F5" s="17" t="s">
        <v>505</v>
      </c>
      <c r="G5" s="77">
        <v>4961567.97</v>
      </c>
      <c r="H5" s="17" t="s">
        <v>13</v>
      </c>
      <c r="I5" s="17" t="s">
        <v>13</v>
      </c>
      <c r="J5" s="17" t="s">
        <v>14</v>
      </c>
    </row>
    <row r="6" spans="1:10" x14ac:dyDescent="0.25">
      <c r="A6" s="5">
        <f>+A5+1</f>
        <v>2</v>
      </c>
      <c r="B6" s="31" t="s">
        <v>506</v>
      </c>
      <c r="C6" s="78" t="s">
        <v>507</v>
      </c>
      <c r="D6" s="17" t="s">
        <v>508</v>
      </c>
      <c r="E6" s="18">
        <v>46083</v>
      </c>
      <c r="F6" s="17" t="s">
        <v>509</v>
      </c>
      <c r="G6" s="77">
        <v>115897.64</v>
      </c>
      <c r="H6" s="17" t="s">
        <v>13</v>
      </c>
      <c r="I6" s="17" t="s">
        <v>13</v>
      </c>
      <c r="J6" s="17" t="s">
        <v>14</v>
      </c>
    </row>
    <row r="7" spans="1:10" ht="26.25" x14ac:dyDescent="0.25">
      <c r="A7" s="5">
        <f t="shared" ref="A7:A70" si="0">+A6+1</f>
        <v>3</v>
      </c>
      <c r="B7" s="31" t="s">
        <v>19</v>
      </c>
      <c r="C7" s="32" t="s">
        <v>510</v>
      </c>
      <c r="D7" s="17" t="s">
        <v>511</v>
      </c>
      <c r="E7" s="18">
        <v>46083</v>
      </c>
      <c r="F7" s="17" t="s">
        <v>512</v>
      </c>
      <c r="G7" s="77">
        <v>183016.49</v>
      </c>
      <c r="H7" s="17" t="s">
        <v>13</v>
      </c>
      <c r="I7" s="33" t="s">
        <v>513</v>
      </c>
      <c r="J7" s="17" t="s">
        <v>14</v>
      </c>
    </row>
    <row r="8" spans="1:10" x14ac:dyDescent="0.25">
      <c r="A8" s="5">
        <f t="shared" si="0"/>
        <v>4</v>
      </c>
      <c r="B8" s="17" t="s">
        <v>30</v>
      </c>
      <c r="C8" s="79" t="s">
        <v>30</v>
      </c>
      <c r="D8" s="17" t="s">
        <v>514</v>
      </c>
      <c r="E8" s="17" t="s">
        <v>30</v>
      </c>
      <c r="F8" s="17" t="s">
        <v>30</v>
      </c>
      <c r="G8" s="34" t="s">
        <v>30</v>
      </c>
      <c r="H8" s="17" t="s">
        <v>30</v>
      </c>
      <c r="I8" s="17" t="s">
        <v>14</v>
      </c>
      <c r="J8" s="17" t="s">
        <v>14</v>
      </c>
    </row>
    <row r="9" spans="1:10" x14ac:dyDescent="0.25">
      <c r="A9" s="5">
        <f t="shared" si="0"/>
        <v>5</v>
      </c>
      <c r="B9" s="31" t="s">
        <v>116</v>
      </c>
      <c r="C9" s="31" t="s">
        <v>178</v>
      </c>
      <c r="D9" s="17" t="s">
        <v>515</v>
      </c>
      <c r="E9" s="18">
        <v>46084</v>
      </c>
      <c r="F9" s="17" t="s">
        <v>516</v>
      </c>
      <c r="G9" s="77">
        <v>554075.74</v>
      </c>
      <c r="H9" s="17" t="s">
        <v>13</v>
      </c>
      <c r="I9" s="17" t="s">
        <v>12</v>
      </c>
      <c r="J9" s="17" t="s">
        <v>14</v>
      </c>
    </row>
    <row r="10" spans="1:10" x14ac:dyDescent="0.25">
      <c r="A10" s="5">
        <f t="shared" si="0"/>
        <v>6</v>
      </c>
      <c r="B10" s="31" t="s">
        <v>413</v>
      </c>
      <c r="C10" s="31" t="s">
        <v>517</v>
      </c>
      <c r="D10" s="17" t="s">
        <v>518</v>
      </c>
      <c r="E10" s="18">
        <v>46084</v>
      </c>
      <c r="F10" s="17" t="s">
        <v>519</v>
      </c>
      <c r="G10" s="77">
        <v>770219.34</v>
      </c>
      <c r="H10" s="17" t="s">
        <v>13</v>
      </c>
      <c r="I10" s="17" t="s">
        <v>12</v>
      </c>
      <c r="J10" s="17" t="s">
        <v>14</v>
      </c>
    </row>
    <row r="11" spans="1:10" x14ac:dyDescent="0.25">
      <c r="A11" s="5">
        <f t="shared" si="0"/>
        <v>7</v>
      </c>
      <c r="B11" s="31" t="s">
        <v>413</v>
      </c>
      <c r="C11" s="31" t="s">
        <v>520</v>
      </c>
      <c r="D11" s="17" t="s">
        <v>521</v>
      </c>
      <c r="E11" s="18">
        <v>46084</v>
      </c>
      <c r="F11" s="17" t="s">
        <v>522</v>
      </c>
      <c r="G11" s="77">
        <v>307386.56</v>
      </c>
      <c r="H11" s="17" t="s">
        <v>13</v>
      </c>
      <c r="I11" s="17" t="s">
        <v>12</v>
      </c>
      <c r="J11" s="17" t="s">
        <v>14</v>
      </c>
    </row>
    <row r="12" spans="1:10" ht="25.5" x14ac:dyDescent="0.25">
      <c r="A12" s="5">
        <f t="shared" si="0"/>
        <v>8</v>
      </c>
      <c r="B12" s="31" t="s">
        <v>413</v>
      </c>
      <c r="C12" s="80" t="s">
        <v>523</v>
      </c>
      <c r="D12" s="17" t="s">
        <v>524</v>
      </c>
      <c r="E12" s="18">
        <v>46084</v>
      </c>
      <c r="F12" s="17" t="s">
        <v>525</v>
      </c>
      <c r="G12" s="77">
        <v>694681.65</v>
      </c>
      <c r="H12" s="17" t="s">
        <v>13</v>
      </c>
      <c r="I12" s="17" t="s">
        <v>13</v>
      </c>
      <c r="J12" s="17" t="s">
        <v>14</v>
      </c>
    </row>
    <row r="13" spans="1:10" x14ac:dyDescent="0.25">
      <c r="A13" s="5">
        <f t="shared" si="0"/>
        <v>9</v>
      </c>
      <c r="B13" s="31" t="s">
        <v>27</v>
      </c>
      <c r="C13" s="31" t="s">
        <v>526</v>
      </c>
      <c r="D13" s="17" t="s">
        <v>527</v>
      </c>
      <c r="E13" s="18">
        <v>46085</v>
      </c>
      <c r="F13" s="17" t="s">
        <v>528</v>
      </c>
      <c r="G13" s="77">
        <v>3800252.2</v>
      </c>
      <c r="H13" s="17" t="s">
        <v>13</v>
      </c>
      <c r="I13" s="17" t="s">
        <v>12</v>
      </c>
      <c r="J13" s="17" t="s">
        <v>14</v>
      </c>
    </row>
    <row r="14" spans="1:10" ht="26.25" x14ac:dyDescent="0.25">
      <c r="A14" s="5">
        <f t="shared" si="0"/>
        <v>10</v>
      </c>
      <c r="B14" s="31" t="s">
        <v>20</v>
      </c>
      <c r="C14" s="32" t="s">
        <v>529</v>
      </c>
      <c r="D14" s="17" t="s">
        <v>530</v>
      </c>
      <c r="E14" s="18">
        <v>46085</v>
      </c>
      <c r="F14" s="17" t="s">
        <v>531</v>
      </c>
      <c r="G14" s="77">
        <v>1388359.67</v>
      </c>
      <c r="H14" s="17" t="s">
        <v>13</v>
      </c>
      <c r="I14" s="17" t="s">
        <v>13</v>
      </c>
      <c r="J14" s="17" t="s">
        <v>14</v>
      </c>
    </row>
    <row r="15" spans="1:10" ht="26.25" x14ac:dyDescent="0.25">
      <c r="A15" s="5">
        <f t="shared" si="0"/>
        <v>11</v>
      </c>
      <c r="B15" s="32" t="s">
        <v>25</v>
      </c>
      <c r="C15" s="31" t="s">
        <v>532</v>
      </c>
      <c r="D15" s="17" t="s">
        <v>533</v>
      </c>
      <c r="E15" s="18">
        <v>46085</v>
      </c>
      <c r="F15" s="17" t="s">
        <v>534</v>
      </c>
      <c r="G15" s="77">
        <v>418672.45</v>
      </c>
      <c r="H15" s="17" t="s">
        <v>13</v>
      </c>
      <c r="I15" s="17" t="s">
        <v>13</v>
      </c>
      <c r="J15" s="17" t="s">
        <v>14</v>
      </c>
    </row>
    <row r="16" spans="1:10" ht="39" x14ac:dyDescent="0.25">
      <c r="A16" s="5">
        <f t="shared" si="0"/>
        <v>12</v>
      </c>
      <c r="B16" s="31" t="s">
        <v>535</v>
      </c>
      <c r="C16" s="32" t="s">
        <v>536</v>
      </c>
      <c r="D16" s="17" t="s">
        <v>537</v>
      </c>
      <c r="E16" s="18">
        <v>46085</v>
      </c>
      <c r="F16" s="17" t="s">
        <v>538</v>
      </c>
      <c r="G16" s="77">
        <v>323059.75</v>
      </c>
      <c r="H16" s="17" t="s">
        <v>13</v>
      </c>
      <c r="I16" s="17" t="s">
        <v>13</v>
      </c>
      <c r="J16" s="17" t="s">
        <v>14</v>
      </c>
    </row>
    <row r="17" spans="1:10" x14ac:dyDescent="0.25">
      <c r="A17" s="5">
        <f t="shared" si="0"/>
        <v>13</v>
      </c>
      <c r="B17" s="79" t="s">
        <v>30</v>
      </c>
      <c r="C17" s="79" t="s">
        <v>30</v>
      </c>
      <c r="D17" s="17" t="s">
        <v>539</v>
      </c>
      <c r="E17" s="79" t="s">
        <v>30</v>
      </c>
      <c r="F17" s="79" t="s">
        <v>30</v>
      </c>
      <c r="G17" s="81" t="s">
        <v>30</v>
      </c>
      <c r="H17" s="17" t="s">
        <v>13</v>
      </c>
      <c r="I17" s="17" t="s">
        <v>12</v>
      </c>
      <c r="J17" s="17" t="s">
        <v>14</v>
      </c>
    </row>
    <row r="18" spans="1:10" ht="25.5" x14ac:dyDescent="0.25">
      <c r="A18" s="5">
        <f t="shared" si="0"/>
        <v>14</v>
      </c>
      <c r="B18" s="31" t="s">
        <v>535</v>
      </c>
      <c r="C18" s="80" t="s">
        <v>540</v>
      </c>
      <c r="D18" s="17" t="s">
        <v>541</v>
      </c>
      <c r="E18" s="18">
        <v>46085</v>
      </c>
      <c r="F18" s="17" t="s">
        <v>542</v>
      </c>
      <c r="G18" s="77">
        <v>3651818.18</v>
      </c>
      <c r="H18" s="17" t="s">
        <v>13</v>
      </c>
      <c r="I18" s="17" t="s">
        <v>13</v>
      </c>
      <c r="J18" s="17" t="s">
        <v>14</v>
      </c>
    </row>
    <row r="19" spans="1:10" ht="25.5" x14ac:dyDescent="0.25">
      <c r="A19" s="5">
        <f t="shared" si="0"/>
        <v>15</v>
      </c>
      <c r="B19" s="31" t="s">
        <v>506</v>
      </c>
      <c r="C19" s="80" t="s">
        <v>164</v>
      </c>
      <c r="D19" s="17" t="s">
        <v>543</v>
      </c>
      <c r="E19" s="18">
        <v>46085</v>
      </c>
      <c r="F19" s="17" t="s">
        <v>544</v>
      </c>
      <c r="G19" s="77">
        <v>1246950.71</v>
      </c>
      <c r="H19" s="17" t="s">
        <v>13</v>
      </c>
      <c r="I19" s="17" t="s">
        <v>13</v>
      </c>
      <c r="J19" s="17" t="s">
        <v>14</v>
      </c>
    </row>
    <row r="20" spans="1:10" x14ac:dyDescent="0.25">
      <c r="A20" s="5">
        <f t="shared" si="0"/>
        <v>16</v>
      </c>
      <c r="B20" s="31" t="s">
        <v>17</v>
      </c>
      <c r="C20" s="31" t="s">
        <v>545</v>
      </c>
      <c r="D20" s="17" t="s">
        <v>546</v>
      </c>
      <c r="E20" s="18">
        <v>46086</v>
      </c>
      <c r="F20" s="17" t="s">
        <v>547</v>
      </c>
      <c r="G20" s="77">
        <v>700490.23999999999</v>
      </c>
      <c r="H20" s="17" t="s">
        <v>13</v>
      </c>
      <c r="I20" s="17" t="s">
        <v>13</v>
      </c>
      <c r="J20" s="17" t="s">
        <v>14</v>
      </c>
    </row>
    <row r="21" spans="1:10" x14ac:dyDescent="0.25">
      <c r="A21" s="5">
        <f t="shared" si="0"/>
        <v>17</v>
      </c>
      <c r="B21" s="31" t="s">
        <v>120</v>
      </c>
      <c r="C21" s="31" t="s">
        <v>321</v>
      </c>
      <c r="D21" s="17" t="s">
        <v>548</v>
      </c>
      <c r="E21" s="18">
        <v>46086</v>
      </c>
      <c r="F21" s="17" t="s">
        <v>549</v>
      </c>
      <c r="G21" s="77">
        <v>1605986.26</v>
      </c>
      <c r="H21" s="17" t="s">
        <v>13</v>
      </c>
      <c r="I21" s="17" t="s">
        <v>13</v>
      </c>
      <c r="J21" s="17" t="s">
        <v>14</v>
      </c>
    </row>
    <row r="22" spans="1:10" x14ac:dyDescent="0.25">
      <c r="A22" s="5">
        <f t="shared" si="0"/>
        <v>18</v>
      </c>
      <c r="B22" s="31" t="s">
        <v>550</v>
      </c>
      <c r="C22" s="31" t="s">
        <v>551</v>
      </c>
      <c r="D22" s="17" t="s">
        <v>552</v>
      </c>
      <c r="E22" s="18">
        <v>46086</v>
      </c>
      <c r="F22" s="17" t="s">
        <v>553</v>
      </c>
      <c r="G22" s="77">
        <v>1742146.16</v>
      </c>
      <c r="H22" s="17" t="s">
        <v>13</v>
      </c>
      <c r="I22" s="17" t="s">
        <v>13</v>
      </c>
      <c r="J22" s="17" t="s">
        <v>14</v>
      </c>
    </row>
    <row r="23" spans="1:10" ht="26.25" x14ac:dyDescent="0.25">
      <c r="A23" s="5">
        <f t="shared" si="0"/>
        <v>19</v>
      </c>
      <c r="B23" s="31" t="s">
        <v>120</v>
      </c>
      <c r="C23" s="31" t="s">
        <v>554</v>
      </c>
      <c r="D23" s="17" t="s">
        <v>555</v>
      </c>
      <c r="E23" s="18">
        <v>46086</v>
      </c>
      <c r="F23" s="17" t="s">
        <v>556</v>
      </c>
      <c r="G23" s="77">
        <v>923227.74</v>
      </c>
      <c r="H23" s="17" t="s">
        <v>13</v>
      </c>
      <c r="I23" s="33" t="s">
        <v>557</v>
      </c>
      <c r="J23" s="17" t="s">
        <v>14</v>
      </c>
    </row>
    <row r="24" spans="1:10" ht="26.25" x14ac:dyDescent="0.25">
      <c r="A24" s="5">
        <f t="shared" si="0"/>
        <v>20</v>
      </c>
      <c r="B24" s="31" t="s">
        <v>120</v>
      </c>
      <c r="C24" s="32" t="s">
        <v>558</v>
      </c>
      <c r="D24" s="17" t="s">
        <v>559</v>
      </c>
      <c r="E24" s="18">
        <v>46090</v>
      </c>
      <c r="F24" s="17" t="s">
        <v>560</v>
      </c>
      <c r="G24" s="77">
        <v>79254.16</v>
      </c>
      <c r="H24" s="17" t="s">
        <v>13</v>
      </c>
      <c r="I24" s="17" t="s">
        <v>12</v>
      </c>
      <c r="J24" s="17" t="s">
        <v>14</v>
      </c>
    </row>
    <row r="25" spans="1:10" x14ac:dyDescent="0.25">
      <c r="A25" s="5">
        <f t="shared" si="0"/>
        <v>21</v>
      </c>
      <c r="B25" s="31" t="s">
        <v>120</v>
      </c>
      <c r="C25" s="31" t="s">
        <v>561</v>
      </c>
      <c r="D25" s="17" t="s">
        <v>562</v>
      </c>
      <c r="E25" s="18">
        <v>46090</v>
      </c>
      <c r="F25" s="17" t="s">
        <v>563</v>
      </c>
      <c r="G25" s="77">
        <v>199444.67</v>
      </c>
      <c r="H25" s="17" t="s">
        <v>13</v>
      </c>
      <c r="I25" s="17" t="s">
        <v>12</v>
      </c>
      <c r="J25" s="17" t="s">
        <v>14</v>
      </c>
    </row>
    <row r="26" spans="1:10" ht="26.25" x14ac:dyDescent="0.25">
      <c r="A26" s="5">
        <f t="shared" si="0"/>
        <v>22</v>
      </c>
      <c r="B26" s="31" t="s">
        <v>17</v>
      </c>
      <c r="C26" s="32" t="s">
        <v>564</v>
      </c>
      <c r="D26" s="17" t="s">
        <v>565</v>
      </c>
      <c r="E26" s="18">
        <v>46090</v>
      </c>
      <c r="F26" s="17" t="s">
        <v>566</v>
      </c>
      <c r="G26" s="77">
        <v>128088.74</v>
      </c>
      <c r="H26" s="17" t="s">
        <v>13</v>
      </c>
      <c r="I26" s="33" t="s">
        <v>567</v>
      </c>
      <c r="J26" s="17" t="s">
        <v>14</v>
      </c>
    </row>
    <row r="27" spans="1:10" ht="38.25" x14ac:dyDescent="0.25">
      <c r="A27" s="5">
        <f t="shared" si="0"/>
        <v>23</v>
      </c>
      <c r="B27" s="31" t="s">
        <v>568</v>
      </c>
      <c r="C27" s="80" t="s">
        <v>569</v>
      </c>
      <c r="D27" s="17" t="s">
        <v>570</v>
      </c>
      <c r="E27" s="18">
        <v>46090</v>
      </c>
      <c r="F27" s="17" t="s">
        <v>16</v>
      </c>
      <c r="G27" s="77">
        <v>355795.92</v>
      </c>
      <c r="H27" s="17" t="s">
        <v>13</v>
      </c>
      <c r="I27" s="17" t="s">
        <v>13</v>
      </c>
      <c r="J27" s="17" t="s">
        <v>14</v>
      </c>
    </row>
    <row r="28" spans="1:10" x14ac:dyDescent="0.25">
      <c r="A28" s="5">
        <f t="shared" si="0"/>
        <v>24</v>
      </c>
      <c r="B28" s="31" t="s">
        <v>571</v>
      </c>
      <c r="C28" s="78" t="s">
        <v>572</v>
      </c>
      <c r="D28" s="17" t="s">
        <v>573</v>
      </c>
      <c r="E28" s="18">
        <v>46090</v>
      </c>
      <c r="F28" s="17" t="s">
        <v>16</v>
      </c>
      <c r="G28" s="77">
        <v>4233119.84</v>
      </c>
      <c r="H28" s="17" t="s">
        <v>13</v>
      </c>
      <c r="I28" s="17" t="s">
        <v>13</v>
      </c>
      <c r="J28" s="17" t="s">
        <v>14</v>
      </c>
    </row>
    <row r="29" spans="1:10" ht="76.5" x14ac:dyDescent="0.25">
      <c r="A29" s="5">
        <f t="shared" si="0"/>
        <v>25</v>
      </c>
      <c r="B29" s="31" t="s">
        <v>571</v>
      </c>
      <c r="C29" s="80" t="s">
        <v>574</v>
      </c>
      <c r="D29" s="17" t="s">
        <v>575</v>
      </c>
      <c r="E29" s="18">
        <v>46090</v>
      </c>
      <c r="F29" s="17" t="s">
        <v>16</v>
      </c>
      <c r="G29" s="77">
        <v>2640168.16</v>
      </c>
      <c r="H29" s="17" t="s">
        <v>13</v>
      </c>
      <c r="I29" s="17" t="s">
        <v>13</v>
      </c>
      <c r="J29" s="17" t="s">
        <v>14</v>
      </c>
    </row>
    <row r="30" spans="1:10" x14ac:dyDescent="0.25">
      <c r="A30" s="5">
        <f t="shared" si="0"/>
        <v>26</v>
      </c>
      <c r="B30" s="31" t="s">
        <v>571</v>
      </c>
      <c r="C30" s="80" t="s">
        <v>394</v>
      </c>
      <c r="D30" s="17" t="s">
        <v>576</v>
      </c>
      <c r="E30" s="18">
        <v>46090</v>
      </c>
      <c r="F30" s="17" t="s">
        <v>16</v>
      </c>
      <c r="G30" s="77">
        <v>24246178.09</v>
      </c>
      <c r="H30" s="17" t="s">
        <v>13</v>
      </c>
      <c r="I30" s="17" t="s">
        <v>13</v>
      </c>
      <c r="J30" s="17" t="s">
        <v>14</v>
      </c>
    </row>
    <row r="31" spans="1:10" x14ac:dyDescent="0.25">
      <c r="A31" s="5">
        <f t="shared" si="0"/>
        <v>27</v>
      </c>
      <c r="B31" s="31" t="s">
        <v>571</v>
      </c>
      <c r="C31" s="80" t="s">
        <v>577</v>
      </c>
      <c r="D31" s="17" t="s">
        <v>578</v>
      </c>
      <c r="E31" s="18">
        <v>46090</v>
      </c>
      <c r="F31" s="17" t="s">
        <v>16</v>
      </c>
      <c r="G31" s="77">
        <v>3841462.8</v>
      </c>
      <c r="H31" s="17" t="s">
        <v>13</v>
      </c>
      <c r="I31" s="17" t="s">
        <v>13</v>
      </c>
      <c r="J31" s="17" t="s">
        <v>14</v>
      </c>
    </row>
    <row r="32" spans="1:10" x14ac:dyDescent="0.25">
      <c r="A32" s="5">
        <f t="shared" si="0"/>
        <v>28</v>
      </c>
      <c r="B32" s="79" t="s">
        <v>30</v>
      </c>
      <c r="C32" s="79" t="s">
        <v>30</v>
      </c>
      <c r="D32" s="17" t="s">
        <v>579</v>
      </c>
      <c r="E32" s="79" t="s">
        <v>30</v>
      </c>
      <c r="F32" s="79" t="s">
        <v>30</v>
      </c>
      <c r="G32" s="81" t="s">
        <v>30</v>
      </c>
      <c r="H32" s="17" t="s">
        <v>13</v>
      </c>
      <c r="I32" s="17" t="s">
        <v>13</v>
      </c>
      <c r="J32" s="17" t="s">
        <v>14</v>
      </c>
    </row>
    <row r="33" spans="1:10" ht="38.25" x14ac:dyDescent="0.25">
      <c r="A33" s="5">
        <f t="shared" si="0"/>
        <v>29</v>
      </c>
      <c r="B33" s="31" t="s">
        <v>120</v>
      </c>
      <c r="C33" s="80" t="s">
        <v>580</v>
      </c>
      <c r="D33" s="17" t="s">
        <v>581</v>
      </c>
      <c r="E33" s="18">
        <v>46091</v>
      </c>
      <c r="F33" s="17" t="s">
        <v>582</v>
      </c>
      <c r="G33" s="77">
        <v>486321</v>
      </c>
      <c r="H33" s="17" t="s">
        <v>13</v>
      </c>
      <c r="I33" s="17" t="s">
        <v>13</v>
      </c>
      <c r="J33" s="17" t="s">
        <v>14</v>
      </c>
    </row>
    <row r="34" spans="1:10" x14ac:dyDescent="0.25">
      <c r="A34" s="5">
        <f t="shared" si="0"/>
        <v>30</v>
      </c>
      <c r="B34" s="31" t="s">
        <v>120</v>
      </c>
      <c r="C34" s="31" t="s">
        <v>321</v>
      </c>
      <c r="D34" s="17" t="s">
        <v>583</v>
      </c>
      <c r="E34" s="18">
        <v>46091</v>
      </c>
      <c r="F34" s="17" t="s">
        <v>584</v>
      </c>
      <c r="G34" s="77">
        <v>931186.7</v>
      </c>
      <c r="H34" s="17" t="s">
        <v>13</v>
      </c>
      <c r="I34" s="17" t="s">
        <v>13</v>
      </c>
      <c r="J34" s="17" t="s">
        <v>14</v>
      </c>
    </row>
    <row r="35" spans="1:10" x14ac:dyDescent="0.25">
      <c r="A35" s="5">
        <f t="shared" si="0"/>
        <v>31</v>
      </c>
      <c r="B35" s="31" t="s">
        <v>19</v>
      </c>
      <c r="C35" s="31" t="s">
        <v>377</v>
      </c>
      <c r="D35" s="17" t="s">
        <v>585</v>
      </c>
      <c r="E35" s="18">
        <v>46091</v>
      </c>
      <c r="F35" s="17" t="s">
        <v>586</v>
      </c>
      <c r="G35" s="77">
        <v>443439.64</v>
      </c>
      <c r="H35" s="17" t="s">
        <v>13</v>
      </c>
      <c r="I35" s="17" t="s">
        <v>13</v>
      </c>
      <c r="J35" s="17" t="s">
        <v>14</v>
      </c>
    </row>
    <row r="36" spans="1:10" x14ac:dyDescent="0.25">
      <c r="A36" s="5">
        <f t="shared" si="0"/>
        <v>32</v>
      </c>
      <c r="B36" s="31" t="s">
        <v>120</v>
      </c>
      <c r="C36" s="80" t="s">
        <v>404</v>
      </c>
      <c r="D36" s="17" t="s">
        <v>587</v>
      </c>
      <c r="E36" s="18">
        <v>46091</v>
      </c>
      <c r="F36" s="17" t="s">
        <v>588</v>
      </c>
      <c r="G36" s="77">
        <v>1641404.88</v>
      </c>
      <c r="H36" s="17" t="s">
        <v>13</v>
      </c>
      <c r="I36" s="17" t="s">
        <v>13</v>
      </c>
      <c r="J36" s="17" t="s">
        <v>14</v>
      </c>
    </row>
    <row r="37" spans="1:10" x14ac:dyDescent="0.25">
      <c r="A37" s="5">
        <f t="shared" si="0"/>
        <v>33</v>
      </c>
      <c r="B37" s="31" t="s">
        <v>426</v>
      </c>
      <c r="C37" s="31" t="s">
        <v>589</v>
      </c>
      <c r="D37" s="17" t="s">
        <v>590</v>
      </c>
      <c r="E37" s="18">
        <v>46091</v>
      </c>
      <c r="F37" s="17" t="s">
        <v>591</v>
      </c>
      <c r="G37" s="77">
        <v>1290604.68</v>
      </c>
      <c r="H37" s="17" t="s">
        <v>13</v>
      </c>
      <c r="I37" s="17" t="s">
        <v>13</v>
      </c>
      <c r="J37" s="17" t="s">
        <v>14</v>
      </c>
    </row>
    <row r="38" spans="1:10" x14ac:dyDescent="0.25">
      <c r="A38" s="5">
        <f t="shared" si="0"/>
        <v>34</v>
      </c>
      <c r="B38" s="31" t="s">
        <v>120</v>
      </c>
      <c r="C38" s="31" t="s">
        <v>592</v>
      </c>
      <c r="D38" s="17" t="s">
        <v>593</v>
      </c>
      <c r="E38" s="18">
        <v>46092</v>
      </c>
      <c r="F38" s="17" t="s">
        <v>594</v>
      </c>
      <c r="G38" s="77">
        <v>1219681.31</v>
      </c>
      <c r="H38" s="17" t="s">
        <v>13</v>
      </c>
      <c r="I38" s="17" t="s">
        <v>13</v>
      </c>
      <c r="J38" s="17" t="s">
        <v>14</v>
      </c>
    </row>
    <row r="39" spans="1:10" x14ac:dyDescent="0.25">
      <c r="A39" s="5">
        <f t="shared" si="0"/>
        <v>35</v>
      </c>
      <c r="B39" s="31" t="s">
        <v>17</v>
      </c>
      <c r="C39" s="79" t="s">
        <v>595</v>
      </c>
      <c r="D39" s="17" t="s">
        <v>596</v>
      </c>
      <c r="E39" s="18">
        <v>46092</v>
      </c>
      <c r="F39" s="17" t="s">
        <v>597</v>
      </c>
      <c r="G39" s="21">
        <v>467270.29</v>
      </c>
      <c r="H39" s="17" t="s">
        <v>13</v>
      </c>
      <c r="I39" s="17" t="s">
        <v>13</v>
      </c>
      <c r="J39" s="17" t="s">
        <v>14</v>
      </c>
    </row>
    <row r="40" spans="1:10" x14ac:dyDescent="0.25">
      <c r="A40" s="5">
        <f t="shared" si="0"/>
        <v>36</v>
      </c>
      <c r="B40" s="31" t="s">
        <v>120</v>
      </c>
      <c r="C40" s="31" t="s">
        <v>598</v>
      </c>
      <c r="D40" s="17" t="s">
        <v>599</v>
      </c>
      <c r="E40" s="18">
        <v>46092</v>
      </c>
      <c r="F40" s="17" t="s">
        <v>600</v>
      </c>
      <c r="G40" s="77">
        <v>58832.01</v>
      </c>
      <c r="H40" s="17" t="s">
        <v>13</v>
      </c>
      <c r="I40" s="17" t="s">
        <v>12</v>
      </c>
      <c r="J40" s="17" t="s">
        <v>14</v>
      </c>
    </row>
    <row r="41" spans="1:10" x14ac:dyDescent="0.25">
      <c r="A41" s="5">
        <f t="shared" si="0"/>
        <v>37</v>
      </c>
      <c r="B41" s="31" t="s">
        <v>120</v>
      </c>
      <c r="C41" s="78" t="s">
        <v>404</v>
      </c>
      <c r="D41" s="17" t="s">
        <v>601</v>
      </c>
      <c r="E41" s="18">
        <v>46092</v>
      </c>
      <c r="F41" s="17" t="s">
        <v>602</v>
      </c>
      <c r="G41" s="77">
        <v>2470297.9300000002</v>
      </c>
      <c r="H41" s="17" t="s">
        <v>13</v>
      </c>
      <c r="I41" s="17" t="s">
        <v>13</v>
      </c>
      <c r="J41" s="17" t="s">
        <v>14</v>
      </c>
    </row>
    <row r="42" spans="1:10" ht="39" x14ac:dyDescent="0.25">
      <c r="A42" s="5">
        <f t="shared" si="0"/>
        <v>38</v>
      </c>
      <c r="B42" s="32" t="s">
        <v>603</v>
      </c>
      <c r="C42" s="32" t="s">
        <v>604</v>
      </c>
      <c r="D42" s="17" t="s">
        <v>605</v>
      </c>
      <c r="E42" s="18">
        <v>46092</v>
      </c>
      <c r="F42" s="17" t="s">
        <v>16</v>
      </c>
      <c r="G42" s="77">
        <v>321750</v>
      </c>
      <c r="H42" s="17" t="s">
        <v>13</v>
      </c>
      <c r="I42" s="17" t="s">
        <v>13</v>
      </c>
      <c r="J42" s="17" t="s">
        <v>14</v>
      </c>
    </row>
    <row r="43" spans="1:10" ht="26.25" x14ac:dyDescent="0.25">
      <c r="A43" s="5">
        <f t="shared" si="0"/>
        <v>39</v>
      </c>
      <c r="B43" s="32" t="s">
        <v>603</v>
      </c>
      <c r="C43" s="31" t="s">
        <v>606</v>
      </c>
      <c r="D43" s="17" t="s">
        <v>607</v>
      </c>
      <c r="E43" s="18">
        <v>46092</v>
      </c>
      <c r="F43" s="17" t="s">
        <v>16</v>
      </c>
      <c r="G43" s="77">
        <v>382158</v>
      </c>
      <c r="H43" s="17" t="s">
        <v>13</v>
      </c>
      <c r="I43" s="17" t="s">
        <v>13</v>
      </c>
      <c r="J43" s="17" t="s">
        <v>14</v>
      </c>
    </row>
    <row r="44" spans="1:10" ht="26.25" x14ac:dyDescent="0.25">
      <c r="A44" s="5">
        <f t="shared" si="0"/>
        <v>40</v>
      </c>
      <c r="B44" s="31" t="s">
        <v>194</v>
      </c>
      <c r="C44" s="32" t="s">
        <v>608</v>
      </c>
      <c r="D44" s="17" t="s">
        <v>609</v>
      </c>
      <c r="E44" s="18">
        <v>46094</v>
      </c>
      <c r="F44" s="17" t="s">
        <v>610</v>
      </c>
      <c r="G44" s="77">
        <v>1849525</v>
      </c>
      <c r="H44" s="17" t="s">
        <v>13</v>
      </c>
      <c r="I44" s="17" t="s">
        <v>13</v>
      </c>
      <c r="J44" s="17" t="s">
        <v>14</v>
      </c>
    </row>
    <row r="45" spans="1:10" ht="26.25" x14ac:dyDescent="0.25">
      <c r="A45" s="5">
        <f t="shared" si="0"/>
        <v>41</v>
      </c>
      <c r="B45" s="32" t="s">
        <v>272</v>
      </c>
      <c r="C45" s="32" t="s">
        <v>611</v>
      </c>
      <c r="D45" s="17" t="s">
        <v>612</v>
      </c>
      <c r="E45" s="18">
        <v>46094</v>
      </c>
      <c r="F45" s="17" t="s">
        <v>613</v>
      </c>
      <c r="G45" s="77">
        <v>139037.96</v>
      </c>
      <c r="H45" s="17" t="s">
        <v>13</v>
      </c>
      <c r="I45" s="17" t="s">
        <v>13</v>
      </c>
      <c r="J45" s="17" t="s">
        <v>14</v>
      </c>
    </row>
    <row r="46" spans="1:10" ht="26.25" x14ac:dyDescent="0.25">
      <c r="A46" s="5">
        <f t="shared" si="0"/>
        <v>42</v>
      </c>
      <c r="B46" s="32" t="s">
        <v>603</v>
      </c>
      <c r="C46" s="80" t="s">
        <v>614</v>
      </c>
      <c r="D46" s="17" t="s">
        <v>615</v>
      </c>
      <c r="E46" s="18">
        <v>46094</v>
      </c>
      <c r="F46" s="17" t="s">
        <v>16</v>
      </c>
      <c r="G46" s="77">
        <v>48032.54</v>
      </c>
      <c r="H46" s="17" t="s">
        <v>13</v>
      </c>
      <c r="I46" s="17" t="s">
        <v>13</v>
      </c>
      <c r="J46" s="17" t="s">
        <v>14</v>
      </c>
    </row>
    <row r="47" spans="1:10" x14ac:dyDescent="0.25">
      <c r="A47" s="5">
        <f t="shared" si="0"/>
        <v>43</v>
      </c>
      <c r="B47" s="31" t="s">
        <v>616</v>
      </c>
      <c r="C47" s="80" t="s">
        <v>617</v>
      </c>
      <c r="D47" s="17" t="s">
        <v>618</v>
      </c>
      <c r="E47" s="18">
        <v>46094</v>
      </c>
      <c r="F47" s="17" t="s">
        <v>619</v>
      </c>
      <c r="G47" s="77">
        <v>245822.81</v>
      </c>
      <c r="H47" s="17" t="s">
        <v>13</v>
      </c>
      <c r="I47" s="17" t="s">
        <v>13</v>
      </c>
      <c r="J47" s="17" t="s">
        <v>14</v>
      </c>
    </row>
    <row r="48" spans="1:10" ht="51.75" x14ac:dyDescent="0.25">
      <c r="A48" s="5">
        <f t="shared" si="0"/>
        <v>44</v>
      </c>
      <c r="B48" s="31" t="s">
        <v>620</v>
      </c>
      <c r="C48" s="32" t="s">
        <v>621</v>
      </c>
      <c r="D48" s="17" t="s">
        <v>622</v>
      </c>
      <c r="E48" s="18">
        <v>46094</v>
      </c>
      <c r="F48" s="17" t="s">
        <v>623</v>
      </c>
      <c r="G48" s="77">
        <v>1385531.53</v>
      </c>
      <c r="H48" s="17" t="s">
        <v>13</v>
      </c>
      <c r="I48" s="33" t="s">
        <v>12</v>
      </c>
      <c r="J48" s="17" t="s">
        <v>14</v>
      </c>
    </row>
    <row r="49" spans="1:10" ht="26.25" x14ac:dyDescent="0.25">
      <c r="A49" s="5">
        <f t="shared" si="0"/>
        <v>45</v>
      </c>
      <c r="B49" s="32" t="s">
        <v>603</v>
      </c>
      <c r="C49" s="31" t="s">
        <v>624</v>
      </c>
      <c r="D49" s="17" t="s">
        <v>625</v>
      </c>
      <c r="E49" s="18">
        <v>46094</v>
      </c>
      <c r="F49" s="17" t="s">
        <v>16</v>
      </c>
      <c r="G49" s="77">
        <v>143640</v>
      </c>
      <c r="H49" s="17" t="s">
        <v>13</v>
      </c>
      <c r="I49" s="17" t="s">
        <v>12</v>
      </c>
      <c r="J49" s="17" t="s">
        <v>14</v>
      </c>
    </row>
    <row r="50" spans="1:10" ht="39" x14ac:dyDescent="0.25">
      <c r="A50" s="5">
        <f t="shared" si="0"/>
        <v>46</v>
      </c>
      <c r="B50" s="31" t="s">
        <v>18</v>
      </c>
      <c r="C50" s="32" t="s">
        <v>626</v>
      </c>
      <c r="D50" s="17" t="s">
        <v>627</v>
      </c>
      <c r="E50" s="18">
        <v>46094</v>
      </c>
      <c r="F50" s="17" t="s">
        <v>628</v>
      </c>
      <c r="G50" s="77">
        <v>7403193</v>
      </c>
      <c r="H50" s="17" t="s">
        <v>13</v>
      </c>
      <c r="I50" s="17" t="s">
        <v>12</v>
      </c>
      <c r="J50" s="17" t="s">
        <v>14</v>
      </c>
    </row>
    <row r="51" spans="1:10" ht="26.25" x14ac:dyDescent="0.25">
      <c r="A51" s="5">
        <f t="shared" si="0"/>
        <v>47</v>
      </c>
      <c r="B51" s="31" t="s">
        <v>28</v>
      </c>
      <c r="C51" s="32" t="s">
        <v>164</v>
      </c>
      <c r="D51" s="17" t="s">
        <v>629</v>
      </c>
      <c r="E51" s="18">
        <v>46094</v>
      </c>
      <c r="F51" s="17" t="s">
        <v>630</v>
      </c>
      <c r="G51" s="77">
        <v>1259838.8999999999</v>
      </c>
      <c r="H51" s="17" t="s">
        <v>13</v>
      </c>
      <c r="I51" s="17" t="s">
        <v>12</v>
      </c>
      <c r="J51" s="17" t="s">
        <v>14</v>
      </c>
    </row>
    <row r="52" spans="1:10" x14ac:dyDescent="0.25">
      <c r="A52" s="5">
        <f t="shared" si="0"/>
        <v>48</v>
      </c>
      <c r="B52" s="17" t="s">
        <v>30</v>
      </c>
      <c r="C52" s="21" t="s">
        <v>30</v>
      </c>
      <c r="D52" s="17" t="s">
        <v>631</v>
      </c>
      <c r="E52" s="18">
        <v>46097</v>
      </c>
      <c r="F52" s="17" t="s">
        <v>30</v>
      </c>
      <c r="G52" s="21" t="s">
        <v>30</v>
      </c>
      <c r="H52" s="17" t="s">
        <v>13</v>
      </c>
      <c r="I52" s="17" t="s">
        <v>13</v>
      </c>
      <c r="J52" s="17" t="s">
        <v>14</v>
      </c>
    </row>
    <row r="53" spans="1:10" x14ac:dyDescent="0.25">
      <c r="A53" s="5">
        <f t="shared" si="0"/>
        <v>49</v>
      </c>
      <c r="B53" s="31" t="s">
        <v>17</v>
      </c>
      <c r="C53" s="31" t="s">
        <v>632</v>
      </c>
      <c r="D53" s="17" t="s">
        <v>633</v>
      </c>
      <c r="E53" s="18">
        <v>46097</v>
      </c>
      <c r="F53" s="17" t="s">
        <v>634</v>
      </c>
      <c r="G53" s="77">
        <v>1453769.02</v>
      </c>
      <c r="H53" s="17" t="s">
        <v>13</v>
      </c>
      <c r="I53" s="17" t="s">
        <v>13</v>
      </c>
      <c r="J53" s="17" t="s">
        <v>14</v>
      </c>
    </row>
    <row r="54" spans="1:10" x14ac:dyDescent="0.25">
      <c r="A54" s="5">
        <f t="shared" si="0"/>
        <v>50</v>
      </c>
      <c r="B54" s="31" t="s">
        <v>17</v>
      </c>
      <c r="C54" s="80" t="s">
        <v>635</v>
      </c>
      <c r="D54" s="17" t="s">
        <v>636</v>
      </c>
      <c r="E54" s="18">
        <v>46097</v>
      </c>
      <c r="F54" s="17" t="s">
        <v>637</v>
      </c>
      <c r="G54" s="77">
        <v>472330.61</v>
      </c>
      <c r="H54" s="17" t="s">
        <v>13</v>
      </c>
      <c r="I54" s="17" t="s">
        <v>13</v>
      </c>
      <c r="J54" s="17" t="s">
        <v>14</v>
      </c>
    </row>
    <row r="55" spans="1:10" ht="25.5" x14ac:dyDescent="0.25">
      <c r="A55" s="5">
        <f t="shared" si="0"/>
        <v>51</v>
      </c>
      <c r="B55" s="31" t="s">
        <v>550</v>
      </c>
      <c r="C55" s="80" t="s">
        <v>638</v>
      </c>
      <c r="D55" s="17" t="s">
        <v>639</v>
      </c>
      <c r="E55" s="18">
        <v>46097</v>
      </c>
      <c r="F55" s="17" t="s">
        <v>16</v>
      </c>
      <c r="G55" s="77">
        <v>17816751.620000001</v>
      </c>
      <c r="H55" s="17" t="s">
        <v>13</v>
      </c>
      <c r="I55" s="17" t="s">
        <v>12</v>
      </c>
      <c r="J55" s="17" t="s">
        <v>14</v>
      </c>
    </row>
    <row r="56" spans="1:10" x14ac:dyDescent="0.25">
      <c r="A56" s="5">
        <f t="shared" si="0"/>
        <v>52</v>
      </c>
      <c r="B56" s="31" t="s">
        <v>17</v>
      </c>
      <c r="C56" s="31" t="s">
        <v>595</v>
      </c>
      <c r="D56" s="17" t="s">
        <v>640</v>
      </c>
      <c r="E56" s="18">
        <v>46097</v>
      </c>
      <c r="F56" s="17" t="s">
        <v>641</v>
      </c>
      <c r="G56" s="77">
        <v>486475.53</v>
      </c>
      <c r="H56" s="17" t="s">
        <v>13</v>
      </c>
      <c r="I56" s="17" t="s">
        <v>12</v>
      </c>
      <c r="J56" s="17" t="s">
        <v>14</v>
      </c>
    </row>
    <row r="57" spans="1:10" x14ac:dyDescent="0.25">
      <c r="A57" s="5">
        <f t="shared" si="0"/>
        <v>53</v>
      </c>
      <c r="B57" s="31" t="s">
        <v>550</v>
      </c>
      <c r="C57" s="78" t="s">
        <v>642</v>
      </c>
      <c r="D57" s="17" t="s">
        <v>643</v>
      </c>
      <c r="E57" s="18">
        <v>46097</v>
      </c>
      <c r="F57" s="17" t="s">
        <v>16</v>
      </c>
      <c r="G57" s="77">
        <v>3743604</v>
      </c>
      <c r="H57" s="17" t="s">
        <v>13</v>
      </c>
      <c r="I57" s="17" t="s">
        <v>12</v>
      </c>
      <c r="J57" s="17" t="s">
        <v>14</v>
      </c>
    </row>
    <row r="58" spans="1:10" x14ac:dyDescent="0.25">
      <c r="A58" s="5">
        <f t="shared" si="0"/>
        <v>54</v>
      </c>
      <c r="B58" s="31" t="s">
        <v>550</v>
      </c>
      <c r="C58" s="31" t="s">
        <v>644</v>
      </c>
      <c r="D58" s="17" t="s">
        <v>645</v>
      </c>
      <c r="E58" s="18">
        <v>46097</v>
      </c>
      <c r="F58" s="17" t="s">
        <v>16</v>
      </c>
      <c r="G58" s="77">
        <v>17833344.75</v>
      </c>
      <c r="H58" s="17" t="s">
        <v>13</v>
      </c>
      <c r="I58" s="17" t="s">
        <v>13</v>
      </c>
      <c r="J58" s="17" t="s">
        <v>14</v>
      </c>
    </row>
    <row r="59" spans="1:10" x14ac:dyDescent="0.25">
      <c r="A59" s="5">
        <f t="shared" si="0"/>
        <v>55</v>
      </c>
      <c r="B59" s="31" t="s">
        <v>17</v>
      </c>
      <c r="C59" s="80" t="s">
        <v>635</v>
      </c>
      <c r="D59" s="17" t="s">
        <v>646</v>
      </c>
      <c r="E59" s="18">
        <v>46097</v>
      </c>
      <c r="F59" s="17" t="s">
        <v>647</v>
      </c>
      <c r="G59" s="77">
        <v>1443837.53</v>
      </c>
      <c r="H59" s="17" t="s">
        <v>13</v>
      </c>
      <c r="I59" s="17" t="s">
        <v>13</v>
      </c>
      <c r="J59" s="17" t="s">
        <v>14</v>
      </c>
    </row>
    <row r="60" spans="1:10" x14ac:dyDescent="0.25">
      <c r="A60" s="5">
        <f t="shared" si="0"/>
        <v>56</v>
      </c>
      <c r="B60" s="31" t="s">
        <v>17</v>
      </c>
      <c r="C60" s="78" t="s">
        <v>184</v>
      </c>
      <c r="D60" s="17" t="s">
        <v>648</v>
      </c>
      <c r="E60" s="18">
        <v>46097</v>
      </c>
      <c r="F60" s="17" t="s">
        <v>649</v>
      </c>
      <c r="G60" s="77">
        <v>475579.8</v>
      </c>
      <c r="H60" s="17" t="s">
        <v>13</v>
      </c>
      <c r="I60" s="17" t="s">
        <v>13</v>
      </c>
      <c r="J60" s="17" t="s">
        <v>14</v>
      </c>
    </row>
    <row r="61" spans="1:10" x14ac:dyDescent="0.25">
      <c r="A61" s="5">
        <f t="shared" si="0"/>
        <v>57</v>
      </c>
      <c r="B61" s="31" t="s">
        <v>17</v>
      </c>
      <c r="C61" s="78" t="s">
        <v>184</v>
      </c>
      <c r="D61" s="17" t="s">
        <v>650</v>
      </c>
      <c r="E61" s="18">
        <v>46097</v>
      </c>
      <c r="F61" s="17" t="s">
        <v>651</v>
      </c>
      <c r="G61" s="77">
        <v>475579.8</v>
      </c>
      <c r="H61" s="17" t="s">
        <v>13</v>
      </c>
      <c r="I61" s="17" t="s">
        <v>13</v>
      </c>
      <c r="J61" s="17" t="s">
        <v>14</v>
      </c>
    </row>
    <row r="62" spans="1:10" x14ac:dyDescent="0.25">
      <c r="A62" s="5">
        <f t="shared" si="0"/>
        <v>58</v>
      </c>
      <c r="B62" s="31" t="s">
        <v>652</v>
      </c>
      <c r="C62" s="31" t="s">
        <v>653</v>
      </c>
      <c r="D62" s="17" t="s">
        <v>654</v>
      </c>
      <c r="E62" s="18">
        <v>46097</v>
      </c>
      <c r="F62" s="17" t="s">
        <v>655</v>
      </c>
      <c r="G62" s="77">
        <v>1143021.31</v>
      </c>
      <c r="H62" s="17" t="s">
        <v>13</v>
      </c>
      <c r="I62" s="17" t="s">
        <v>13</v>
      </c>
      <c r="J62" s="17" t="s">
        <v>14</v>
      </c>
    </row>
    <row r="63" spans="1:10" ht="26.25" x14ac:dyDescent="0.25">
      <c r="A63" s="5">
        <f t="shared" si="0"/>
        <v>59</v>
      </c>
      <c r="B63" s="31" t="s">
        <v>18</v>
      </c>
      <c r="C63" s="32" t="s">
        <v>656</v>
      </c>
      <c r="D63" s="17" t="s">
        <v>657</v>
      </c>
      <c r="E63" s="18">
        <v>46097</v>
      </c>
      <c r="F63" s="17" t="s">
        <v>658</v>
      </c>
      <c r="G63" s="77">
        <v>916088.85</v>
      </c>
      <c r="H63" s="17" t="s">
        <v>13</v>
      </c>
      <c r="I63" s="17" t="s">
        <v>13</v>
      </c>
      <c r="J63" s="17" t="s">
        <v>14</v>
      </c>
    </row>
    <row r="64" spans="1:10" x14ac:dyDescent="0.25">
      <c r="A64" s="5">
        <f t="shared" si="0"/>
        <v>60</v>
      </c>
      <c r="B64" s="31" t="s">
        <v>550</v>
      </c>
      <c r="C64" s="78" t="s">
        <v>659</v>
      </c>
      <c r="D64" s="17" t="s">
        <v>660</v>
      </c>
      <c r="E64" s="18">
        <v>46097</v>
      </c>
      <c r="F64" s="17" t="s">
        <v>16</v>
      </c>
      <c r="G64" s="77">
        <v>8334929.9900000002</v>
      </c>
      <c r="H64" s="17" t="s">
        <v>13</v>
      </c>
      <c r="I64" s="17" t="s">
        <v>12</v>
      </c>
      <c r="J64" s="17" t="s">
        <v>14</v>
      </c>
    </row>
    <row r="65" spans="1:10" ht="64.5" x14ac:dyDescent="0.25">
      <c r="A65" s="5">
        <f t="shared" si="0"/>
        <v>61</v>
      </c>
      <c r="B65" s="31" t="s">
        <v>20</v>
      </c>
      <c r="C65" s="32" t="s">
        <v>661</v>
      </c>
      <c r="D65" s="17" t="s">
        <v>662</v>
      </c>
      <c r="E65" s="18">
        <v>46097</v>
      </c>
      <c r="F65" s="17" t="s">
        <v>663</v>
      </c>
      <c r="G65" s="77">
        <v>2363201.58</v>
      </c>
      <c r="H65" s="17" t="s">
        <v>13</v>
      </c>
      <c r="I65" s="17" t="s">
        <v>12</v>
      </c>
      <c r="J65" s="17" t="s">
        <v>14</v>
      </c>
    </row>
    <row r="66" spans="1:10" ht="51.75" x14ac:dyDescent="0.25">
      <c r="A66" s="5">
        <f t="shared" si="0"/>
        <v>62</v>
      </c>
      <c r="B66" s="32" t="s">
        <v>24</v>
      </c>
      <c r="C66" s="32" t="s">
        <v>664</v>
      </c>
      <c r="D66" s="17" t="s">
        <v>665</v>
      </c>
      <c r="E66" s="18">
        <v>46098</v>
      </c>
      <c r="F66" s="17" t="s">
        <v>666</v>
      </c>
      <c r="G66" s="77">
        <v>135601.64000000001</v>
      </c>
      <c r="H66" s="17" t="s">
        <v>13</v>
      </c>
      <c r="I66" s="17" t="s">
        <v>12</v>
      </c>
      <c r="J66" s="17" t="s">
        <v>14</v>
      </c>
    </row>
    <row r="67" spans="1:10" x14ac:dyDescent="0.25">
      <c r="A67" s="5">
        <f t="shared" si="0"/>
        <v>63</v>
      </c>
      <c r="B67" s="31" t="s">
        <v>550</v>
      </c>
      <c r="C67" s="80" t="s">
        <v>667</v>
      </c>
      <c r="D67" s="17" t="s">
        <v>668</v>
      </c>
      <c r="E67" s="18">
        <v>46098</v>
      </c>
      <c r="F67" s="17" t="s">
        <v>16</v>
      </c>
      <c r="G67" s="77">
        <v>1553283.39</v>
      </c>
      <c r="H67" s="17" t="s">
        <v>13</v>
      </c>
      <c r="I67" s="17" t="s">
        <v>12</v>
      </c>
      <c r="J67" s="17" t="s">
        <v>14</v>
      </c>
    </row>
    <row r="68" spans="1:10" x14ac:dyDescent="0.25">
      <c r="A68" s="5">
        <f t="shared" si="0"/>
        <v>64</v>
      </c>
      <c r="B68" s="31" t="s">
        <v>120</v>
      </c>
      <c r="C68" s="80" t="s">
        <v>669</v>
      </c>
      <c r="D68" s="17" t="s">
        <v>670</v>
      </c>
      <c r="E68" s="18">
        <v>46098</v>
      </c>
      <c r="F68" s="17" t="s">
        <v>671</v>
      </c>
      <c r="G68" s="77">
        <v>221371.95</v>
      </c>
      <c r="H68" s="17" t="s">
        <v>13</v>
      </c>
      <c r="I68" s="17" t="s">
        <v>12</v>
      </c>
      <c r="J68" s="17" t="s">
        <v>14</v>
      </c>
    </row>
    <row r="69" spans="1:10" x14ac:dyDescent="0.25">
      <c r="A69" s="5">
        <f t="shared" si="0"/>
        <v>65</v>
      </c>
      <c r="B69" s="31" t="s">
        <v>120</v>
      </c>
      <c r="C69" s="78" t="s">
        <v>672</v>
      </c>
      <c r="D69" s="17" t="s">
        <v>673</v>
      </c>
      <c r="E69" s="18">
        <v>46098</v>
      </c>
      <c r="F69" s="17" t="s">
        <v>674</v>
      </c>
      <c r="G69" s="77">
        <v>82702.63</v>
      </c>
      <c r="H69" s="17" t="s">
        <v>13</v>
      </c>
      <c r="I69" s="17" t="s">
        <v>12</v>
      </c>
      <c r="J69" s="17" t="s">
        <v>14</v>
      </c>
    </row>
    <row r="70" spans="1:10" x14ac:dyDescent="0.25">
      <c r="A70" s="5">
        <f t="shared" si="0"/>
        <v>66</v>
      </c>
      <c r="B70" s="31" t="s">
        <v>120</v>
      </c>
      <c r="C70" s="80" t="s">
        <v>675</v>
      </c>
      <c r="D70" s="17" t="s">
        <v>676</v>
      </c>
      <c r="E70" s="18">
        <v>46098</v>
      </c>
      <c r="F70" s="17" t="s">
        <v>677</v>
      </c>
      <c r="G70" s="77">
        <v>1057131.75</v>
      </c>
      <c r="H70" s="17" t="s">
        <v>13</v>
      </c>
      <c r="I70" s="17" t="s">
        <v>12</v>
      </c>
      <c r="J70" s="17" t="s">
        <v>14</v>
      </c>
    </row>
    <row r="71" spans="1:10" x14ac:dyDescent="0.25">
      <c r="A71" s="5">
        <f t="shared" ref="A71:A100" si="1">+A70+1</f>
        <v>67</v>
      </c>
      <c r="B71" s="31" t="s">
        <v>120</v>
      </c>
      <c r="C71" s="31" t="s">
        <v>678</v>
      </c>
      <c r="D71" s="17" t="s">
        <v>679</v>
      </c>
      <c r="E71" s="18">
        <v>46098</v>
      </c>
      <c r="F71" s="17" t="s">
        <v>680</v>
      </c>
      <c r="G71" s="77">
        <v>191633.74</v>
      </c>
      <c r="H71" s="17" t="s">
        <v>13</v>
      </c>
      <c r="I71" s="17" t="s">
        <v>12</v>
      </c>
      <c r="J71" s="17" t="s">
        <v>14</v>
      </c>
    </row>
    <row r="72" spans="1:10" x14ac:dyDescent="0.25">
      <c r="A72" s="5">
        <f t="shared" si="1"/>
        <v>68</v>
      </c>
      <c r="B72" s="31" t="s">
        <v>120</v>
      </c>
      <c r="C72" s="78" t="s">
        <v>681</v>
      </c>
      <c r="D72" s="17" t="s">
        <v>682</v>
      </c>
      <c r="E72" s="18">
        <v>46098</v>
      </c>
      <c r="F72" s="17" t="s">
        <v>683</v>
      </c>
      <c r="G72" s="77">
        <v>2443216.2599999998</v>
      </c>
      <c r="H72" s="17" t="s">
        <v>13</v>
      </c>
      <c r="I72" s="17" t="s">
        <v>12</v>
      </c>
      <c r="J72" s="17" t="s">
        <v>14</v>
      </c>
    </row>
    <row r="73" spans="1:10" x14ac:dyDescent="0.25">
      <c r="A73" s="5">
        <f t="shared" si="1"/>
        <v>69</v>
      </c>
      <c r="B73" s="31" t="s">
        <v>120</v>
      </c>
      <c r="C73" s="31" t="s">
        <v>684</v>
      </c>
      <c r="D73" s="17" t="s">
        <v>685</v>
      </c>
      <c r="E73" s="18">
        <v>46098</v>
      </c>
      <c r="F73" s="17" t="s">
        <v>686</v>
      </c>
      <c r="G73" s="77">
        <v>162442.99</v>
      </c>
      <c r="H73" s="17" t="s">
        <v>13</v>
      </c>
      <c r="I73" s="17" t="s">
        <v>12</v>
      </c>
      <c r="J73" s="17" t="s">
        <v>14</v>
      </c>
    </row>
    <row r="74" spans="1:10" x14ac:dyDescent="0.25">
      <c r="A74" s="5">
        <f t="shared" si="1"/>
        <v>70</v>
      </c>
      <c r="B74" s="31" t="s">
        <v>120</v>
      </c>
      <c r="C74" s="78" t="s">
        <v>681</v>
      </c>
      <c r="D74" s="17" t="s">
        <v>687</v>
      </c>
      <c r="E74" s="18">
        <v>46098</v>
      </c>
      <c r="F74" s="17" t="s">
        <v>688</v>
      </c>
      <c r="G74" s="77">
        <v>314464.56</v>
      </c>
      <c r="H74" s="17" t="s">
        <v>13</v>
      </c>
      <c r="I74" s="17" t="s">
        <v>12</v>
      </c>
      <c r="J74" s="17" t="s">
        <v>14</v>
      </c>
    </row>
    <row r="75" spans="1:10" x14ac:dyDescent="0.25">
      <c r="A75" s="5">
        <f t="shared" si="1"/>
        <v>71</v>
      </c>
      <c r="B75" s="31" t="s">
        <v>120</v>
      </c>
      <c r="C75" s="31" t="s">
        <v>689</v>
      </c>
      <c r="D75" s="17" t="s">
        <v>690</v>
      </c>
      <c r="E75" s="18">
        <v>46098</v>
      </c>
      <c r="F75" s="17" t="s">
        <v>691</v>
      </c>
      <c r="G75" s="77">
        <v>1368463.44</v>
      </c>
      <c r="H75" s="17" t="s">
        <v>13</v>
      </c>
      <c r="I75" s="17" t="s">
        <v>12</v>
      </c>
      <c r="J75" s="17" t="s">
        <v>14</v>
      </c>
    </row>
    <row r="76" spans="1:10" x14ac:dyDescent="0.25">
      <c r="A76" s="5">
        <f t="shared" si="1"/>
        <v>72</v>
      </c>
      <c r="B76" s="31" t="s">
        <v>120</v>
      </c>
      <c r="C76" s="31" t="s">
        <v>692</v>
      </c>
      <c r="D76" s="17" t="s">
        <v>693</v>
      </c>
      <c r="E76" s="18">
        <v>46098</v>
      </c>
      <c r="F76" s="17" t="s">
        <v>694</v>
      </c>
      <c r="G76" s="77">
        <v>138582.19</v>
      </c>
      <c r="H76" s="17" t="s">
        <v>13</v>
      </c>
      <c r="I76" s="17" t="s">
        <v>12</v>
      </c>
      <c r="J76" s="17" t="s">
        <v>14</v>
      </c>
    </row>
    <row r="77" spans="1:10" x14ac:dyDescent="0.25">
      <c r="A77" s="5">
        <f t="shared" si="1"/>
        <v>73</v>
      </c>
      <c r="B77" s="31" t="s">
        <v>120</v>
      </c>
      <c r="C77" s="31" t="s">
        <v>695</v>
      </c>
      <c r="D77" s="17" t="s">
        <v>696</v>
      </c>
      <c r="E77" s="18">
        <v>46098</v>
      </c>
      <c r="F77" s="17" t="s">
        <v>697</v>
      </c>
      <c r="G77" s="77">
        <v>534805.48</v>
      </c>
      <c r="H77" s="17" t="s">
        <v>13</v>
      </c>
      <c r="I77" s="17" t="s">
        <v>12</v>
      </c>
      <c r="J77" s="17" t="s">
        <v>14</v>
      </c>
    </row>
    <row r="78" spans="1:10" x14ac:dyDescent="0.25">
      <c r="A78" s="5">
        <f t="shared" si="1"/>
        <v>74</v>
      </c>
      <c r="B78" s="31" t="s">
        <v>698</v>
      </c>
      <c r="C78" s="31" t="s">
        <v>699</v>
      </c>
      <c r="D78" s="17" t="s">
        <v>700</v>
      </c>
      <c r="E78" s="18">
        <v>46099</v>
      </c>
      <c r="F78" s="17" t="s">
        <v>701</v>
      </c>
      <c r="G78" s="77">
        <v>423426.56</v>
      </c>
      <c r="H78" s="17" t="s">
        <v>13</v>
      </c>
      <c r="I78" s="17" t="s">
        <v>12</v>
      </c>
      <c r="J78" s="17" t="s">
        <v>14</v>
      </c>
    </row>
    <row r="79" spans="1:10" x14ac:dyDescent="0.25">
      <c r="A79" s="5">
        <f t="shared" si="1"/>
        <v>75</v>
      </c>
      <c r="B79" s="31" t="s">
        <v>171</v>
      </c>
      <c r="C79" s="78" t="s">
        <v>702</v>
      </c>
      <c r="D79" s="17" t="s">
        <v>703</v>
      </c>
      <c r="E79" s="18">
        <v>46100</v>
      </c>
      <c r="F79" s="17" t="s">
        <v>16</v>
      </c>
      <c r="G79" s="77">
        <v>659270.06000000006</v>
      </c>
      <c r="H79" s="17" t="s">
        <v>13</v>
      </c>
      <c r="I79" s="17" t="s">
        <v>13</v>
      </c>
      <c r="J79" s="17" t="s">
        <v>14</v>
      </c>
    </row>
    <row r="80" spans="1:10" x14ac:dyDescent="0.25">
      <c r="A80" s="5">
        <f t="shared" si="1"/>
        <v>76</v>
      </c>
      <c r="B80" s="31" t="s">
        <v>120</v>
      </c>
      <c r="C80" s="31" t="s">
        <v>704</v>
      </c>
      <c r="D80" s="17" t="s">
        <v>705</v>
      </c>
      <c r="E80" s="18">
        <v>46101</v>
      </c>
      <c r="F80" s="17" t="s">
        <v>706</v>
      </c>
      <c r="G80" s="77">
        <v>60622.47</v>
      </c>
      <c r="H80" s="17" t="s">
        <v>13</v>
      </c>
      <c r="I80" s="17" t="s">
        <v>13</v>
      </c>
      <c r="J80" s="17" t="s">
        <v>14</v>
      </c>
    </row>
    <row r="81" spans="1:10" ht="39" x14ac:dyDescent="0.25">
      <c r="A81" s="5">
        <f t="shared" si="1"/>
        <v>77</v>
      </c>
      <c r="B81" s="31" t="s">
        <v>120</v>
      </c>
      <c r="C81" s="32" t="s">
        <v>707</v>
      </c>
      <c r="D81" s="17" t="s">
        <v>708</v>
      </c>
      <c r="E81" s="18">
        <v>46101</v>
      </c>
      <c r="F81" s="17" t="s">
        <v>709</v>
      </c>
      <c r="G81" s="77">
        <v>1818564.19</v>
      </c>
      <c r="H81" s="17" t="s">
        <v>13</v>
      </c>
      <c r="I81" s="17" t="s">
        <v>13</v>
      </c>
      <c r="J81" s="17" t="s">
        <v>14</v>
      </c>
    </row>
    <row r="82" spans="1:10" ht="26.25" x14ac:dyDescent="0.25">
      <c r="A82" s="5">
        <f t="shared" si="1"/>
        <v>78</v>
      </c>
      <c r="B82" s="31" t="s">
        <v>22</v>
      </c>
      <c r="C82" s="32" t="s">
        <v>710</v>
      </c>
      <c r="D82" s="17" t="s">
        <v>711</v>
      </c>
      <c r="E82" s="18">
        <v>46101</v>
      </c>
      <c r="F82" s="17" t="s">
        <v>712</v>
      </c>
      <c r="G82" s="77">
        <v>2526149.86</v>
      </c>
      <c r="H82" s="17" t="s">
        <v>13</v>
      </c>
      <c r="I82" s="17" t="s">
        <v>13</v>
      </c>
      <c r="J82" s="17" t="s">
        <v>14</v>
      </c>
    </row>
    <row r="83" spans="1:10" ht="38.25" x14ac:dyDescent="0.25">
      <c r="A83" s="5">
        <f t="shared" si="1"/>
        <v>79</v>
      </c>
      <c r="B83" s="31" t="s">
        <v>120</v>
      </c>
      <c r="C83" s="80" t="s">
        <v>713</v>
      </c>
      <c r="D83" s="17" t="s">
        <v>714</v>
      </c>
      <c r="E83" s="18">
        <v>46104</v>
      </c>
      <c r="F83" s="17" t="s">
        <v>715</v>
      </c>
      <c r="G83" s="77">
        <v>67943.05</v>
      </c>
      <c r="H83" s="17" t="s">
        <v>13</v>
      </c>
      <c r="I83" s="17" t="s">
        <v>13</v>
      </c>
      <c r="J83" s="17" t="s">
        <v>14</v>
      </c>
    </row>
    <row r="84" spans="1:10" ht="25.5" x14ac:dyDescent="0.25">
      <c r="A84" s="5">
        <f t="shared" si="1"/>
        <v>80</v>
      </c>
      <c r="B84" s="31" t="s">
        <v>616</v>
      </c>
      <c r="C84" s="80" t="s">
        <v>716</v>
      </c>
      <c r="D84" s="17" t="s">
        <v>717</v>
      </c>
      <c r="E84" s="18">
        <v>46104</v>
      </c>
      <c r="F84" s="17" t="s">
        <v>718</v>
      </c>
      <c r="G84" s="77">
        <v>1072527.6000000001</v>
      </c>
      <c r="H84" s="17" t="s">
        <v>13</v>
      </c>
      <c r="I84" s="17" t="s">
        <v>12</v>
      </c>
      <c r="J84" s="17" t="s">
        <v>14</v>
      </c>
    </row>
    <row r="85" spans="1:10" x14ac:dyDescent="0.25">
      <c r="A85" s="5">
        <f t="shared" si="1"/>
        <v>81</v>
      </c>
      <c r="B85" s="31" t="s">
        <v>719</v>
      </c>
      <c r="C85" s="31" t="s">
        <v>720</v>
      </c>
      <c r="D85" s="17" t="s">
        <v>721</v>
      </c>
      <c r="E85" s="18">
        <v>46104</v>
      </c>
      <c r="F85" s="17" t="s">
        <v>722</v>
      </c>
      <c r="G85" s="77">
        <v>322258.02</v>
      </c>
      <c r="H85" s="17" t="s">
        <v>13</v>
      </c>
      <c r="I85" s="17" t="s">
        <v>12</v>
      </c>
      <c r="J85" s="17" t="s">
        <v>14</v>
      </c>
    </row>
    <row r="86" spans="1:10" x14ac:dyDescent="0.25">
      <c r="A86" s="5">
        <f t="shared" si="1"/>
        <v>82</v>
      </c>
      <c r="B86" s="31" t="s">
        <v>120</v>
      </c>
      <c r="C86" s="31" t="s">
        <v>723</v>
      </c>
      <c r="D86" s="17" t="s">
        <v>724</v>
      </c>
      <c r="E86" s="18">
        <v>46104</v>
      </c>
      <c r="F86" s="17" t="s">
        <v>725</v>
      </c>
      <c r="G86" s="77">
        <v>113092.69</v>
      </c>
      <c r="H86" s="17" t="s">
        <v>13</v>
      </c>
      <c r="I86" s="17" t="s">
        <v>12</v>
      </c>
      <c r="J86" s="17" t="s">
        <v>14</v>
      </c>
    </row>
    <row r="87" spans="1:10" ht="26.25" x14ac:dyDescent="0.25">
      <c r="A87" s="5">
        <f t="shared" si="1"/>
        <v>83</v>
      </c>
      <c r="B87" s="31" t="s">
        <v>726</v>
      </c>
      <c r="C87" s="32" t="s">
        <v>727</v>
      </c>
      <c r="D87" s="17" t="s">
        <v>728</v>
      </c>
      <c r="E87" s="18">
        <v>46104</v>
      </c>
      <c r="F87" s="17" t="s">
        <v>729</v>
      </c>
      <c r="G87" s="77">
        <v>2056232.71</v>
      </c>
      <c r="H87" s="17" t="s">
        <v>13</v>
      </c>
      <c r="I87" s="17" t="s">
        <v>13</v>
      </c>
      <c r="J87" s="17" t="s">
        <v>14</v>
      </c>
    </row>
    <row r="88" spans="1:10" ht="39" x14ac:dyDescent="0.25">
      <c r="A88" s="5">
        <f t="shared" si="1"/>
        <v>84</v>
      </c>
      <c r="B88" s="31" t="s">
        <v>120</v>
      </c>
      <c r="C88" s="32" t="s">
        <v>730</v>
      </c>
      <c r="D88" s="17" t="s">
        <v>731</v>
      </c>
      <c r="E88" s="18">
        <v>46104</v>
      </c>
      <c r="F88" s="17" t="s">
        <v>732</v>
      </c>
      <c r="G88" s="77">
        <v>4068921.85</v>
      </c>
      <c r="H88" s="17" t="s">
        <v>13</v>
      </c>
      <c r="I88" s="17" t="s">
        <v>13</v>
      </c>
      <c r="J88" s="17" t="s">
        <v>14</v>
      </c>
    </row>
    <row r="89" spans="1:10" ht="26.25" x14ac:dyDescent="0.25">
      <c r="A89" s="5">
        <f t="shared" si="1"/>
        <v>85</v>
      </c>
      <c r="B89" s="31" t="s">
        <v>426</v>
      </c>
      <c r="C89" s="32" t="s">
        <v>733</v>
      </c>
      <c r="D89" s="17" t="s">
        <v>734</v>
      </c>
      <c r="E89" s="18">
        <v>46104</v>
      </c>
      <c r="F89" s="17" t="s">
        <v>735</v>
      </c>
      <c r="G89" s="77">
        <v>460221.86</v>
      </c>
      <c r="H89" s="17" t="s">
        <v>13</v>
      </c>
      <c r="I89" s="17" t="s">
        <v>13</v>
      </c>
      <c r="J89" s="17" t="s">
        <v>14</v>
      </c>
    </row>
    <row r="90" spans="1:10" x14ac:dyDescent="0.25">
      <c r="A90" s="5">
        <f t="shared" si="1"/>
        <v>86</v>
      </c>
      <c r="B90" s="31" t="s">
        <v>426</v>
      </c>
      <c r="C90" s="80" t="s">
        <v>736</v>
      </c>
      <c r="D90" s="17" t="s">
        <v>737</v>
      </c>
      <c r="E90" s="18">
        <v>45375</v>
      </c>
      <c r="F90" s="17" t="s">
        <v>738</v>
      </c>
      <c r="G90" s="77">
        <v>763603.3</v>
      </c>
      <c r="H90" s="17" t="s">
        <v>13</v>
      </c>
      <c r="I90" s="17" t="s">
        <v>13</v>
      </c>
      <c r="J90" s="17" t="s">
        <v>14</v>
      </c>
    </row>
    <row r="91" spans="1:10" ht="39" x14ac:dyDescent="0.25">
      <c r="A91" s="5">
        <f t="shared" si="1"/>
        <v>87</v>
      </c>
      <c r="B91" s="31" t="s">
        <v>739</v>
      </c>
      <c r="C91" s="32" t="s">
        <v>740</v>
      </c>
      <c r="D91" s="17" t="s">
        <v>741</v>
      </c>
      <c r="E91" s="18">
        <v>46105</v>
      </c>
      <c r="F91" s="17" t="s">
        <v>16</v>
      </c>
      <c r="G91" s="77">
        <v>844174.98</v>
      </c>
      <c r="H91" s="17" t="s">
        <v>13</v>
      </c>
      <c r="I91" s="17" t="s">
        <v>13</v>
      </c>
      <c r="J91" s="17" t="s">
        <v>14</v>
      </c>
    </row>
    <row r="92" spans="1:10" ht="25.5" x14ac:dyDescent="0.25">
      <c r="A92" s="5">
        <f t="shared" si="1"/>
        <v>88</v>
      </c>
      <c r="B92" s="31" t="s">
        <v>571</v>
      </c>
      <c r="C92" s="80" t="s">
        <v>742</v>
      </c>
      <c r="D92" s="17" t="s">
        <v>743</v>
      </c>
      <c r="E92" s="18">
        <v>46105</v>
      </c>
      <c r="F92" s="17" t="s">
        <v>744</v>
      </c>
      <c r="G92" s="77">
        <v>651640.96</v>
      </c>
      <c r="H92" s="17" t="s">
        <v>13</v>
      </c>
      <c r="I92" s="17" t="s">
        <v>13</v>
      </c>
      <c r="J92" s="17" t="s">
        <v>14</v>
      </c>
    </row>
    <row r="93" spans="1:10" ht="26.25" x14ac:dyDescent="0.25">
      <c r="A93" s="5">
        <f t="shared" si="1"/>
        <v>89</v>
      </c>
      <c r="B93" s="31" t="s">
        <v>17</v>
      </c>
      <c r="C93" s="80" t="s">
        <v>745</v>
      </c>
      <c r="D93" s="17" t="s">
        <v>746</v>
      </c>
      <c r="E93" s="18">
        <v>46106</v>
      </c>
      <c r="F93" s="17" t="s">
        <v>747</v>
      </c>
      <c r="G93" s="77">
        <v>313822.33</v>
      </c>
      <c r="H93" s="17" t="s">
        <v>13</v>
      </c>
      <c r="I93" s="33" t="s">
        <v>748</v>
      </c>
      <c r="J93" s="17" t="s">
        <v>14</v>
      </c>
    </row>
    <row r="94" spans="1:10" x14ac:dyDescent="0.25">
      <c r="A94" s="5">
        <f t="shared" si="1"/>
        <v>90</v>
      </c>
      <c r="B94" s="31" t="s">
        <v>550</v>
      </c>
      <c r="C94" s="31" t="s">
        <v>749</v>
      </c>
      <c r="D94" s="17" t="s">
        <v>750</v>
      </c>
      <c r="E94" s="18">
        <v>46106</v>
      </c>
      <c r="F94" s="17" t="s">
        <v>16</v>
      </c>
      <c r="G94" s="77">
        <v>81378592.989999995</v>
      </c>
      <c r="H94" s="17" t="s">
        <v>13</v>
      </c>
      <c r="I94" s="17" t="s">
        <v>13</v>
      </c>
      <c r="J94" s="17" t="s">
        <v>14</v>
      </c>
    </row>
    <row r="95" spans="1:10" x14ac:dyDescent="0.25">
      <c r="A95" s="5">
        <f t="shared" si="1"/>
        <v>91</v>
      </c>
      <c r="B95" s="79" t="s">
        <v>30</v>
      </c>
      <c r="C95" s="79" t="s">
        <v>30</v>
      </c>
      <c r="D95" s="17" t="s">
        <v>751</v>
      </c>
      <c r="E95" s="18" t="s">
        <v>30</v>
      </c>
      <c r="F95" s="79" t="s">
        <v>30</v>
      </c>
      <c r="G95" s="82" t="s">
        <v>30</v>
      </c>
      <c r="H95" s="79" t="s">
        <v>30</v>
      </c>
      <c r="I95" s="79" t="s">
        <v>30</v>
      </c>
      <c r="J95" s="17" t="s">
        <v>14</v>
      </c>
    </row>
    <row r="96" spans="1:10" ht="26.25" x14ac:dyDescent="0.25">
      <c r="A96" s="5">
        <f t="shared" si="1"/>
        <v>92</v>
      </c>
      <c r="B96" s="32" t="s">
        <v>272</v>
      </c>
      <c r="C96" s="31" t="s">
        <v>752</v>
      </c>
      <c r="D96" s="17" t="s">
        <v>753</v>
      </c>
      <c r="E96" s="18">
        <v>46107</v>
      </c>
      <c r="F96" s="17" t="s">
        <v>754</v>
      </c>
      <c r="G96" s="77">
        <v>172287.64</v>
      </c>
      <c r="H96" s="17" t="s">
        <v>13</v>
      </c>
      <c r="I96" s="17" t="s">
        <v>12</v>
      </c>
      <c r="J96" s="17" t="s">
        <v>14</v>
      </c>
    </row>
    <row r="97" spans="1:10" x14ac:dyDescent="0.25">
      <c r="A97" s="5">
        <f t="shared" si="1"/>
        <v>93</v>
      </c>
      <c r="B97" s="31" t="s">
        <v>719</v>
      </c>
      <c r="C97" s="80" t="s">
        <v>755</v>
      </c>
      <c r="D97" s="17" t="s">
        <v>756</v>
      </c>
      <c r="E97" s="18">
        <v>46111</v>
      </c>
      <c r="F97" s="17" t="s">
        <v>757</v>
      </c>
      <c r="G97" s="77">
        <v>89054.11</v>
      </c>
      <c r="H97" s="17" t="s">
        <v>13</v>
      </c>
      <c r="I97" s="17" t="s">
        <v>13</v>
      </c>
      <c r="J97" s="17" t="s">
        <v>14</v>
      </c>
    </row>
    <row r="98" spans="1:10" ht="38.25" x14ac:dyDescent="0.25">
      <c r="A98" s="5">
        <f t="shared" si="1"/>
        <v>94</v>
      </c>
      <c r="B98" s="31" t="s">
        <v>17</v>
      </c>
      <c r="C98" s="80" t="s">
        <v>758</v>
      </c>
      <c r="D98" s="17" t="s">
        <v>759</v>
      </c>
      <c r="E98" s="18">
        <v>46112</v>
      </c>
      <c r="F98" s="17" t="s">
        <v>760</v>
      </c>
      <c r="G98" s="77">
        <v>302336.51</v>
      </c>
      <c r="H98" s="17" t="s">
        <v>13</v>
      </c>
      <c r="I98" s="33" t="s">
        <v>567</v>
      </c>
      <c r="J98" s="17" t="s">
        <v>14</v>
      </c>
    </row>
    <row r="99" spans="1:10" x14ac:dyDescent="0.25">
      <c r="A99" s="5">
        <f t="shared" si="1"/>
        <v>95</v>
      </c>
      <c r="B99" s="31" t="s">
        <v>426</v>
      </c>
      <c r="C99" s="80" t="s">
        <v>761</v>
      </c>
      <c r="D99" s="17" t="s">
        <v>762</v>
      </c>
      <c r="E99" s="18">
        <v>46112</v>
      </c>
      <c r="F99" s="17" t="s">
        <v>763</v>
      </c>
      <c r="G99" s="77">
        <v>1162272.96</v>
      </c>
      <c r="H99" s="17" t="s">
        <v>13</v>
      </c>
      <c r="I99" s="17" t="s">
        <v>13</v>
      </c>
      <c r="J99" s="17" t="s">
        <v>14</v>
      </c>
    </row>
    <row r="100" spans="1:10" x14ac:dyDescent="0.25">
      <c r="A100" s="5">
        <f t="shared" si="1"/>
        <v>96</v>
      </c>
      <c r="B100" s="31" t="s">
        <v>19</v>
      </c>
      <c r="C100" s="31" t="s">
        <v>764</v>
      </c>
      <c r="D100" s="17" t="s">
        <v>765</v>
      </c>
      <c r="E100" s="18">
        <v>46112</v>
      </c>
      <c r="F100" s="17" t="s">
        <v>766</v>
      </c>
      <c r="G100" s="77">
        <v>506273.2</v>
      </c>
      <c r="H100" s="17" t="s">
        <v>13</v>
      </c>
      <c r="I100" s="17" t="s">
        <v>12</v>
      </c>
      <c r="J100" s="17" t="s">
        <v>14</v>
      </c>
    </row>
    <row r="101" spans="1:10" ht="15.75" thickBot="1" x14ac:dyDescent="0.3">
      <c r="A101" s="11"/>
      <c r="B101" s="83" t="s">
        <v>15</v>
      </c>
      <c r="C101" s="84"/>
      <c r="D101" s="85"/>
      <c r="E101" s="85"/>
      <c r="F101" s="85"/>
      <c r="G101" s="86">
        <f>SUM(G5:G100)</f>
        <v>246294393.62000003</v>
      </c>
      <c r="H101" s="85"/>
      <c r="I101" s="85"/>
      <c r="J101" s="85"/>
    </row>
    <row r="102" spans="1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Enero-2026</vt:lpstr>
      <vt:lpstr>Febrero 2026</vt:lpstr>
      <vt:lpstr>Marzo 2026</vt:lpstr>
      <vt:lpstr>'Enero-2026'!_Hlk216095825</vt:lpstr>
      <vt:lpstr>'Enero-2026'!Área_de_impresión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Hurtado</dc:creator>
  <cp:lastModifiedBy>Roberto Rodríguez</cp:lastModifiedBy>
  <cp:lastPrinted>2025-11-05T18:16:03Z</cp:lastPrinted>
  <dcterms:created xsi:type="dcterms:W3CDTF">2025-07-08T18:59:11Z</dcterms:created>
  <dcterms:modified xsi:type="dcterms:W3CDTF">2026-04-16T14:24:19Z</dcterms:modified>
</cp:coreProperties>
</file>