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MAYO 2026\"/>
    </mc:Choice>
  </mc:AlternateContent>
  <xr:revisionPtr revIDLastSave="0" documentId="8_{B73733B3-52DC-4DBD-819E-184A8B3E6962}" xr6:coauthVersionLast="47" xr6:coauthVersionMax="47" xr10:uidLastSave="{00000000-0000-0000-0000-000000000000}"/>
  <bookViews>
    <workbookView xWindow="-108" yWindow="-108" windowWidth="23256" windowHeight="12456" xr2:uid="{6F2053EE-008F-441B-935B-646E2A78E9B5}"/>
  </bookViews>
  <sheets>
    <sheet name="INGRESOS Y EGRESOS MAYO" sheetId="1" r:id="rId1"/>
  </sheets>
  <externalReferences>
    <externalReference r:id="rId2"/>
  </externalReferences>
  <definedNames>
    <definedName name="_xlnm._FilterDatabase" localSheetId="0" hidden="1">'INGRESOS Y EGRESOS MAYO'!$C$11:$I$146</definedName>
    <definedName name="_xlnm.Print_Area" localSheetId="0">'INGRESOS Y EGRESOS MAYO'!$B$1:$I$153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46" i="1" l="1"/>
  <c r="G146" i="1"/>
  <c r="I14" i="1"/>
  <c r="I146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</calcChain>
</file>

<file path=xl/sharedStrings.xml><?xml version="1.0" encoding="utf-8"?>
<sst xmlns="http://schemas.openxmlformats.org/spreadsheetml/2006/main" count="405" uniqueCount="192">
  <si>
    <t>CONSEJO DE COORDINACION DE LA ZONA ESPECIAL DESARROLLO FRONTERIZO</t>
  </si>
  <si>
    <t>Banco de Reservas de la Rep. Dom.</t>
  </si>
  <si>
    <t>Del 01 al 31 DE MAYO DEL  2026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</si>
  <si>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</si>
  <si>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</si>
  <si>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</si>
  <si>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</si>
  <si>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</si>
  <si>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</si>
  <si>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</si>
  <si>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</si>
  <si>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</si>
  <si>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</si>
  <si>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</si>
  <si>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05/05/2026</t>
  </si>
  <si>
    <t>R-8821</t>
  </si>
  <si>
    <t>TRANSFERENCIA RECIBIDA PAGO TASA POR SERVICIOS PRESTADOS</t>
  </si>
  <si>
    <t>R-8823</t>
  </si>
  <si>
    <t>R-8825</t>
  </si>
  <si>
    <t>R-8826</t>
  </si>
  <si>
    <t>06/05/2026</t>
  </si>
  <si>
    <t>R-8827</t>
  </si>
  <si>
    <t>R-8828</t>
  </si>
  <si>
    <t>R-8829</t>
  </si>
  <si>
    <t>R-8830</t>
  </si>
  <si>
    <t>07/05/2026</t>
  </si>
  <si>
    <t>R-8831</t>
  </si>
  <si>
    <t>R-8832</t>
  </si>
  <si>
    <t>R-8833</t>
  </si>
  <si>
    <t>R-8834</t>
  </si>
  <si>
    <t>R-8835</t>
  </si>
  <si>
    <t>08/05/2026</t>
  </si>
  <si>
    <t>R-8836</t>
  </si>
  <si>
    <t>R-8837</t>
  </si>
  <si>
    <t>R-8838</t>
  </si>
  <si>
    <t>R-8839</t>
  </si>
  <si>
    <t>R-8840</t>
  </si>
  <si>
    <t>R-8841</t>
  </si>
  <si>
    <t>R-8842</t>
  </si>
  <si>
    <t>R-8843</t>
  </si>
  <si>
    <t>R-8844</t>
  </si>
  <si>
    <t>R-8845</t>
  </si>
  <si>
    <t>R-8846</t>
  </si>
  <si>
    <t>11/05/2026</t>
  </si>
  <si>
    <t>R-8847</t>
  </si>
  <si>
    <t>R-8848</t>
  </si>
  <si>
    <t>12/05/2026</t>
  </si>
  <si>
    <t>R-8849</t>
  </si>
  <si>
    <t>R-8850</t>
  </si>
  <si>
    <t>R-8851</t>
  </si>
  <si>
    <t>R-8852</t>
  </si>
  <si>
    <t>13/05/2026</t>
  </si>
  <si>
    <t>R-8853</t>
  </si>
  <si>
    <t>R-8854</t>
  </si>
  <si>
    <t>R-8855</t>
  </si>
  <si>
    <t>R-8856</t>
  </si>
  <si>
    <t>R-8857</t>
  </si>
  <si>
    <t>14/05/2026</t>
  </si>
  <si>
    <t>R-8858</t>
  </si>
  <si>
    <t>15/05/2026</t>
  </si>
  <si>
    <t>R-8859</t>
  </si>
  <si>
    <t>R-8860</t>
  </si>
  <si>
    <t>18/05/2026</t>
  </si>
  <si>
    <t>R-8861</t>
  </si>
  <si>
    <t>R-8862</t>
  </si>
  <si>
    <t>R-8863</t>
  </si>
  <si>
    <t>R-8864</t>
  </si>
  <si>
    <t>R-8865</t>
  </si>
  <si>
    <t>19/05/2026</t>
  </si>
  <si>
    <t>R-8866</t>
  </si>
  <si>
    <t>R-8867</t>
  </si>
  <si>
    <t>R-8868</t>
  </si>
  <si>
    <t>20/05/2026</t>
  </si>
  <si>
    <t>R-8869</t>
  </si>
  <si>
    <t>21/05/2026</t>
  </si>
  <si>
    <t>R-8870</t>
  </si>
  <si>
    <t>R-8871</t>
  </si>
  <si>
    <t>22/05/2026</t>
  </si>
  <si>
    <t>R-8872</t>
  </si>
  <si>
    <t>25/05/2026</t>
  </si>
  <si>
    <t>R-8873</t>
  </si>
  <si>
    <t>R-8874</t>
  </si>
  <si>
    <t>R-8875</t>
  </si>
  <si>
    <t>26/05/2026</t>
  </si>
  <si>
    <t>R-8876</t>
  </si>
  <si>
    <t>R-8877</t>
  </si>
  <si>
    <t>27/05/2026</t>
  </si>
  <si>
    <t>R-8878</t>
  </si>
  <si>
    <t>R-8879</t>
  </si>
  <si>
    <t>R-8880</t>
  </si>
  <si>
    <t>R-8881</t>
  </si>
  <si>
    <t>28/05/2026</t>
  </si>
  <si>
    <t>R-8882</t>
  </si>
  <si>
    <t>R-8883</t>
  </si>
  <si>
    <t>29/05/2026</t>
  </si>
  <si>
    <t>R-8884</t>
  </si>
  <si>
    <t>R-8885</t>
  </si>
  <si>
    <t>R-8886</t>
  </si>
  <si>
    <t>R-8887</t>
  </si>
  <si>
    <t>R-8888</t>
  </si>
  <si>
    <t>01/05/2026</t>
  </si>
  <si>
    <t>Transf. 42310397407</t>
  </si>
  <si>
    <t>VIATICOS DENTRO DEL PAIS ACTIVIDAD ENCUENTRO EMPRESARIAL EN MONTECRISTI</t>
  </si>
  <si>
    <t>Transf. 42310397621</t>
  </si>
  <si>
    <t>Transf. 42310397805</t>
  </si>
  <si>
    <t>VIATICOS  DENTRO DEL PAIS TRASLADO A LA ZONA NORTE  PARA ACTIVIDADES INSTITUCIONALES</t>
  </si>
  <si>
    <t>Transf. 42310397997</t>
  </si>
  <si>
    <t>Transf. 42310398169</t>
  </si>
  <si>
    <t>Transf. 42310398372</t>
  </si>
  <si>
    <t>Transf. 42310398561</t>
  </si>
  <si>
    <t>Transf. 42341018169</t>
  </si>
  <si>
    <t>PAGO SERVICIO DE CATERING ACTIVIDAD ENCUENTRO EMPRESARIAL EN MONTECRISTI</t>
  </si>
  <si>
    <t>Transf. 42341017939</t>
  </si>
  <si>
    <t>PAGO SERVICIO DE MANTENIMIENTO Y REPARACION DE CAMION PROPIEDAD DE ESTE CCDF</t>
  </si>
  <si>
    <t>CK-4766</t>
  </si>
  <si>
    <t>REPOSICION FONDO DE CAJA CHICA SEDE PRINCIPAL</t>
  </si>
  <si>
    <t>CARGOS CANCARIOS</t>
  </si>
  <si>
    <t>Transf. 423735533362</t>
  </si>
  <si>
    <t>COLABORACION ECONOMICA PARA COMPRA DE MEDICAMENTOS</t>
  </si>
  <si>
    <t>Transf. 4237355347</t>
  </si>
  <si>
    <t>PAGO SERVICIOS BASICOS OFICINA REGIONAL NORTE</t>
  </si>
  <si>
    <t>Trnasf. 42408440304</t>
  </si>
  <si>
    <t>PAGO COMPENSACION POR USO DE VEHICULO PROPIO</t>
  </si>
  <si>
    <t>Trnasf. 42408440197</t>
  </si>
  <si>
    <t>Trnasf. 42408440072</t>
  </si>
  <si>
    <t>COLABORACION ECONOMICA A FAVOR DEL CUERPO DE BOMBEROS DE HATILLO PALMA</t>
  </si>
  <si>
    <t>Trnasf. 42408439907</t>
  </si>
  <si>
    <t>Trnasf. 42408441630</t>
  </si>
  <si>
    <t>PAGO ALQUILER DE ALMACEN ZONA NORTE</t>
  </si>
  <si>
    <t>Transf. 42418922540</t>
  </si>
  <si>
    <t>PAGO SERVICIO DE PERIFONEO ACTIVDAD JORNADA MEDICA CHEQUEATE EN LOMA DE CASTAÑUELAS</t>
  </si>
  <si>
    <t>Transf. 42418922668</t>
  </si>
  <si>
    <t>PAGO SERVICIO DE MANTENIMIENTO Y REPARACION DE IMPRESORAS DE ESTE CCDF</t>
  </si>
  <si>
    <t>Transf. 42419380968</t>
  </si>
  <si>
    <t>COMPRA DE PIEZAS PARA REPARACION DE CAMION INSTITUCIONAL</t>
  </si>
  <si>
    <t>CK-4768</t>
  </si>
  <si>
    <t>COLABORACION ECONOMICA PARA ACTIVIDAD DEPORTIVA EN MONTECRISTI</t>
  </si>
  <si>
    <t>Transf. 42426642055</t>
  </si>
  <si>
    <t>PAGO SERVIO DE ENERGIA ELECTRICA OFICINA REGIONAL NORTE</t>
  </si>
  <si>
    <t>Transf. 42425526974</t>
  </si>
  <si>
    <t>COLABORACION ECONOMICA PARA REPARACION DE CANCHA DEPORTIVA EN CASTAÑUELAS</t>
  </si>
  <si>
    <t>Transf. 42426648193</t>
  </si>
  <si>
    <t>VIATICOS DENTRO DEL PAIS ACTIVIDAD JORNADA MEDICA CHEQUEATE EN LOMA DE CASTAÑUELAS</t>
  </si>
  <si>
    <t>Transf. 42426648308</t>
  </si>
  <si>
    <t>Transf. 42426648448</t>
  </si>
  <si>
    <t>Transf. 42426648643</t>
  </si>
  <si>
    <t>Transf. 42426648760</t>
  </si>
  <si>
    <t>Transf. 42426648901</t>
  </si>
  <si>
    <t>Transf. 42426649020</t>
  </si>
  <si>
    <t>Transf. 42426649124</t>
  </si>
  <si>
    <t>Transf. 42426649228</t>
  </si>
  <si>
    <t>Transf. 42426649331</t>
  </si>
  <si>
    <t>Transf. 42426653671</t>
  </si>
  <si>
    <t>Transf. 42426653831</t>
  </si>
  <si>
    <t>Transf. 42426654304</t>
  </si>
  <si>
    <t>Transf. 42445092613</t>
  </si>
  <si>
    <t>PAGO SERVIO DE MONTAJE Y Y ORGANIZACIÓN DE ACTIVIDAD JORNADA MEDICA CHEQUEATE EN LOMA DE CASTAÑUELAS</t>
  </si>
  <si>
    <t>Transf. 42458913557</t>
  </si>
  <si>
    <t>PAGO REPARACION DE PIEZA DE VEHICULO NISSAN PATHFINDER ASIGNADO A ESTE CCDF</t>
  </si>
  <si>
    <t>Transf. 42466155833</t>
  </si>
  <si>
    <t>PAGO VIATICOS DENTRO DEL PAIS TRASLADO DE LOS MIEMBROS PROVINCIALES PARTICIPACION EN PLENO DE TRABAJO</t>
  </si>
  <si>
    <t>Transf. 42466155414</t>
  </si>
  <si>
    <t>Transf. 42466156113</t>
  </si>
  <si>
    <t>Transf. 42466156503</t>
  </si>
  <si>
    <t>Transf. 42466156758</t>
  </si>
  <si>
    <t>Transf. 42466157009</t>
  </si>
  <si>
    <t>Transf. 42467006179</t>
  </si>
  <si>
    <t>VIATICOS DENTRO DEL PAIS PARTICIPACION EN ACTIVIDAD LA FRONTERA ESTA DE MADRE 2026 EN MONTECRISTI</t>
  </si>
  <si>
    <t>Transf. 42467006341</t>
  </si>
  <si>
    <t>Transf. 42467006716</t>
  </si>
  <si>
    <t>Transf. 42467006873</t>
  </si>
  <si>
    <t>Transf. 42467007059</t>
  </si>
  <si>
    <t>Transf. 42467007253</t>
  </si>
  <si>
    <t>Transf. 42467007609</t>
  </si>
  <si>
    <t>Transf. 42467007918</t>
  </si>
  <si>
    <t>Transf. 42467008243</t>
  </si>
  <si>
    <t>Transf. 42467008497</t>
  </si>
  <si>
    <t>Transf. 42467013666</t>
  </si>
  <si>
    <t>Transf. 42467013808</t>
  </si>
  <si>
    <t>Transf. 42467013935</t>
  </si>
  <si>
    <t>Transf. 42467014081</t>
  </si>
  <si>
    <t>CHEQUES EN TRANSITO COBRADOS MAYO</t>
  </si>
  <si>
    <t>TOTALES SEGÚN LIBRO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</si>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</sst>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/mm\/yyyy"/>
    <numFmt numFmtId="165" formatCode="_-* #,##0.00_-;\-* #,##0.00_-;_-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165" fontId="13" fillId="0" borderId="1" xfId="1" applyFont="1" applyBorder="1"/>
    <xf numFmtId="0" fontId="12" fillId="0" borderId="1" xfId="0" applyFont="1" applyBorder="1" applyAlignment="1">
      <alignment horizontal="center"/>
    </xf>
    <xf numFmtId="165" fontId="14" fillId="0" borderId="1" xfId="1" applyFont="1" applyFill="1" applyBorder="1"/>
    <xf numFmtId="165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0" fillId="4" borderId="3" xfId="0" applyFill="1" applyBorder="1"/>
    <xf numFmtId="14" fontId="15" fillId="4" borderId="3" xfId="0" applyNumberFormat="1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/>
    </xf>
    <xf numFmtId="165" fontId="14" fillId="4" borderId="3" xfId="1" applyFont="1" applyFill="1" applyBorder="1"/>
    <xf numFmtId="165" fontId="13" fillId="4" borderId="3" xfId="1" applyFont="1" applyFill="1" applyBorder="1"/>
    <xf numFmtId="0" fontId="8" fillId="5" borderId="4" xfId="0" applyFont="1" applyFill="1" applyBorder="1" applyAlignment="1">
      <alignment horizontal="center" vertical="center"/>
    </xf>
    <xf numFmtId="164" fontId="10" fillId="5" borderId="5" xfId="0" applyNumberFormat="1" applyFont="1" applyFill="1" applyBorder="1" applyAlignment="1">
      <alignment horizontal="left"/>
    </xf>
    <xf numFmtId="164" fontId="10" fillId="5" borderId="6" xfId="0" applyNumberFormat="1" applyFont="1" applyFill="1" applyBorder="1" applyAlignment="1">
      <alignment horizontal="left"/>
    </xf>
    <xf numFmtId="0" fontId="8" fillId="5" borderId="6" xfId="0" applyFont="1" applyFill="1" applyBorder="1" applyAlignment="1">
      <alignment horizontal="center" vertical="center" wrapText="1"/>
    </xf>
    <xf numFmtId="165" fontId="13" fillId="5" borderId="6" xfId="1" applyFont="1" applyFill="1" applyBorder="1"/>
    <xf numFmtId="43" fontId="13" fillId="5" borderId="6" xfId="0" applyNumberFormat="1" applyFont="1" applyFill="1" applyBorder="1"/>
    <xf numFmtId="165" fontId="13" fillId="5" borderId="7" xfId="1" applyFont="1" applyFill="1" applyBorder="1"/>
    <xf numFmtId="165" fontId="18" fillId="0" borderId="0" xfId="1" applyFont="1"/>
    <xf numFmtId="43" fontId="0" fillId="0" borderId="0" xfId="0" applyNumberFormat="1"/>
    <xf numFmtId="164" fontId="16" fillId="2" borderId="0" xfId="0" applyNumberFormat="1" applyFont="1" applyFill="1" applyAlignment="1">
      <alignment horizontal="left"/>
    </xf>
    <xf numFmtId="43" fontId="0" fillId="2" borderId="0" xfId="0" applyNumberFormat="1" applyFill="1"/>
    <xf numFmtId="165" fontId="0" fillId="2" borderId="0" xfId="0" applyNumberFormat="1" applyFill="1"/>
    <xf numFmtId="164" fontId="16" fillId="0" borderId="0" xfId="0" applyNumberFormat="1" applyFont="1" applyAlignment="1">
      <alignment horizontal="left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43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481461-53CB-407F-B43A-472CE371B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2820" y="0"/>
          <a:ext cx="1420491" cy="931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ontabilidad/COMPARTIDA/RELACION%20DE%20INGRESOS%20&amp;%20EGRESOS/2026/RELACION%20DE%20INGRESOS%20Y%20EGRESOS%202026.xlsx" TargetMode="External"/><Relationship Id="rId2" Type="http://schemas.openxmlformats.org/officeDocument/2006/relationships/externalLinkPath" Target="file:///\\CCDF-SBCK\Shared%20Folders\Contabilidad\COMPARTIDA\RELACION%20DE%20INGRESOS%20&amp;%20EGRESOS\2026\RELACION%20DE%20INGRESOS%20Y%20EGRESOS%202026.xlsx" TargetMode="External"/><Relationship Id="rId1" Type="http://schemas.openxmlformats.org/officeDocument/2006/relationships/externalLinkPath" Target="/Contabilidad/COMPARTIDA/RELACION%20DE%20INGRESOS%20&amp;%20EGRESOS/2026/RELACION%20DE%20INGRESOS%20Y%20EGRES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GRESOS Y EGRESOS ENERO"/>
      <sheetName val="INGRESOS Y EGRESOS FEBRERO"/>
      <sheetName val="INGRESOS Y EGRESOS MARZO"/>
      <sheetName val="INGRESOS Y EGRESOS ABRIL"/>
      <sheetName val="INGRESOS Y EGRESOS MAYO"/>
    </sheetNames>
    <sheetDataSet>
      <sheetData sheetId="0"/>
      <sheetData sheetId="1"/>
      <sheetData sheetId="2"/>
      <sheetData sheetId="3">
        <row r="137">
          <cell r="I137">
            <v>2159183.2579999925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6A8A-6616-4934-8F2A-4818FAC348EC}">
  <sheetPr>
    <pageSetUpPr fitToPage="1"/>
  </sheetPr>
  <dimension ref="B1:L159"/>
  <sheetViews>
    <sheetView tabSelected="1" view="pageBreakPreview" topLeftCell="C136" zoomScaleNormal="100" zoomScaleSheetLayoutView="100" workbookViewId="0">
      <selection activeCell="F133" sqref="F133"/>
    </sheetView>
  </sheetViews>
  <sheetFormatPr baseColWidth="10" defaultRowHeight="14.4" x14ac:dyDescent="0.3"/>
  <cols>
    <col min="2" max="2" width="9.33203125" customWidth="1"/>
    <col min="3" max="3" width="13.5546875" customWidth="1"/>
    <col min="4" max="4" width="10.88671875" customWidth="1"/>
    <col min="5" max="5" width="27" customWidth="1"/>
    <col min="6" max="6" width="115.33203125" customWidth="1"/>
    <col min="7" max="7" width="16.44140625" customWidth="1"/>
    <col min="8" max="8" width="19.109375" customWidth="1"/>
    <col min="9" max="9" width="21.33203125" customWidth="1"/>
    <col min="10" max="10" width="19.5546875" bestFit="1" customWidth="1"/>
    <col min="11" max="11" width="18.44140625" customWidth="1"/>
  </cols>
  <sheetData>
    <row r="1" spans="2:12" ht="4.5" customHeight="1" x14ac:dyDescent="0.3">
      <c r="B1" s="1"/>
      <c r="C1" s="1"/>
      <c r="D1" s="1"/>
      <c r="E1" s="1"/>
      <c r="F1" s="1"/>
      <c r="G1" s="1"/>
      <c r="H1" s="1"/>
      <c r="I1" s="1"/>
    </row>
    <row r="2" spans="2:12" ht="15" customHeight="1" x14ac:dyDescent="0.3">
      <c r="B2" s="2"/>
      <c r="C2" s="2"/>
      <c r="D2" s="2"/>
      <c r="E2" s="2"/>
      <c r="F2" s="2"/>
      <c r="G2" s="2"/>
      <c r="H2" s="2"/>
      <c r="I2" s="2"/>
    </row>
    <row r="3" spans="2:12" ht="15" customHeight="1" x14ac:dyDescent="0.3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3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3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3">
      <c r="B6" s="2"/>
      <c r="C6" s="2"/>
      <c r="D6" s="2"/>
      <c r="E6" s="2"/>
      <c r="F6" s="2"/>
      <c r="G6" s="2"/>
      <c r="H6" s="2"/>
      <c r="I6" s="2"/>
    </row>
    <row r="7" spans="2:12" ht="21" x14ac:dyDescent="0.3">
      <c r="B7" s="4" t="s">
        <v>1</v>
      </c>
      <c r="C7" s="4"/>
      <c r="D7" s="4"/>
      <c r="E7" s="4"/>
      <c r="F7" s="4"/>
      <c r="G7" s="4"/>
      <c r="H7" s="4"/>
      <c r="I7" s="4"/>
    </row>
    <row r="8" spans="2:12" ht="17.399999999999999" x14ac:dyDescent="0.3">
      <c r="B8" s="5" t="s">
        <v>2</v>
      </c>
      <c r="C8" s="5"/>
      <c r="D8" s="5"/>
      <c r="E8" s="5"/>
      <c r="F8" s="5"/>
      <c r="G8" s="5"/>
      <c r="H8" s="5"/>
      <c r="I8" s="5"/>
    </row>
    <row r="9" spans="2:12" ht="17.399999999999999" x14ac:dyDescent="0.3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" thickBot="1" x14ac:dyDescent="0.35"/>
    <row r="11" spans="2:12" ht="30" customHeight="1" thickBot="1" x14ac:dyDescent="0.35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399999999999999" thickBot="1" x14ac:dyDescent="0.35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5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" customHeight="1" thickBot="1" x14ac:dyDescent="0.35">
      <c r="B14" s="12"/>
      <c r="C14" s="13"/>
      <c r="D14" s="13"/>
      <c r="E14" s="13"/>
      <c r="F14" s="14" t="s">
        <v>13</v>
      </c>
      <c r="G14" s="15"/>
      <c r="H14" s="15"/>
      <c r="I14" s="16">
        <f>+'[1]INGRESOS Y EGRESOS ABRIL'!I137</f>
        <v>2159183.2579999925</v>
      </c>
    </row>
    <row r="15" spans="2:12" ht="24.9" customHeight="1" thickBot="1" x14ac:dyDescent="0.35">
      <c r="B15" s="12"/>
      <c r="C15" s="13" t="s">
        <v>14</v>
      </c>
      <c r="D15" s="13" t="s">
        <v>15</v>
      </c>
      <c r="E15" s="13"/>
      <c r="F15" s="17" t="s">
        <v>16</v>
      </c>
      <c r="G15" s="18">
        <v>11500</v>
      </c>
      <c r="H15" s="18"/>
      <c r="I15" s="19">
        <f t="shared" ref="I15:I78" si="0">I14+G15-H15</f>
        <v>2170683.2579999925</v>
      </c>
    </row>
    <row r="16" spans="2:12" ht="24.9" customHeight="1" thickBot="1" x14ac:dyDescent="0.35">
      <c r="B16" s="12"/>
      <c r="C16" s="20" t="s">
        <v>14</v>
      </c>
      <c r="D16" s="13" t="s">
        <v>17</v>
      </c>
      <c r="E16" s="13"/>
      <c r="F16" s="17" t="s">
        <v>16</v>
      </c>
      <c r="G16" s="18">
        <v>11500</v>
      </c>
      <c r="H16" s="18"/>
      <c r="I16" s="19">
        <f t="shared" si="0"/>
        <v>2182183.2579999925</v>
      </c>
    </row>
    <row r="17" spans="2:11" ht="24.9" customHeight="1" thickBot="1" x14ac:dyDescent="0.35">
      <c r="B17" s="12"/>
      <c r="C17" s="20" t="s">
        <v>14</v>
      </c>
      <c r="D17" s="13" t="s">
        <v>18</v>
      </c>
      <c r="E17" s="13"/>
      <c r="F17" s="17" t="s">
        <v>16</v>
      </c>
      <c r="G17" s="18">
        <v>11500</v>
      </c>
      <c r="H17" s="18"/>
      <c r="I17" s="19">
        <f t="shared" si="0"/>
        <v>2193683.2579999925</v>
      </c>
    </row>
    <row r="18" spans="2:11" ht="24.9" customHeight="1" thickBot="1" x14ac:dyDescent="0.35">
      <c r="B18" s="12"/>
      <c r="C18" s="20" t="s">
        <v>14</v>
      </c>
      <c r="D18" s="13" t="s">
        <v>19</v>
      </c>
      <c r="E18" s="13"/>
      <c r="F18" s="17" t="s">
        <v>16</v>
      </c>
      <c r="G18" s="18">
        <v>11500</v>
      </c>
      <c r="H18" s="18"/>
      <c r="I18" s="19">
        <f t="shared" si="0"/>
        <v>2205183.2579999925</v>
      </c>
    </row>
    <row r="19" spans="2:11" ht="24.9" customHeight="1" thickBot="1" x14ac:dyDescent="0.35">
      <c r="B19" s="12"/>
      <c r="C19" s="20" t="s">
        <v>20</v>
      </c>
      <c r="D19" s="13" t="s">
        <v>21</v>
      </c>
      <c r="E19" s="13"/>
      <c r="F19" s="17" t="s">
        <v>16</v>
      </c>
      <c r="G19" s="18">
        <v>11500</v>
      </c>
      <c r="H19" s="18"/>
      <c r="I19" s="19">
        <f t="shared" si="0"/>
        <v>2216683.2579999925</v>
      </c>
    </row>
    <row r="20" spans="2:11" ht="24.9" customHeight="1" thickBot="1" x14ac:dyDescent="0.35">
      <c r="B20" s="12"/>
      <c r="C20" s="20" t="s">
        <v>20</v>
      </c>
      <c r="D20" s="13" t="s">
        <v>22</v>
      </c>
      <c r="E20" s="13"/>
      <c r="F20" s="17" t="s">
        <v>16</v>
      </c>
      <c r="G20" s="18">
        <v>23000</v>
      </c>
      <c r="H20" s="18"/>
      <c r="I20" s="19">
        <f t="shared" si="0"/>
        <v>2239683.2579999925</v>
      </c>
    </row>
    <row r="21" spans="2:11" ht="24.9" customHeight="1" thickBot="1" x14ac:dyDescent="0.35">
      <c r="B21" s="12"/>
      <c r="C21" s="20" t="s">
        <v>20</v>
      </c>
      <c r="D21" s="13" t="s">
        <v>23</v>
      </c>
      <c r="E21" s="13"/>
      <c r="F21" s="17" t="s">
        <v>16</v>
      </c>
      <c r="G21" s="18">
        <v>98600</v>
      </c>
      <c r="H21" s="18"/>
      <c r="I21" s="19">
        <f t="shared" si="0"/>
        <v>2338283.2579999925</v>
      </c>
    </row>
    <row r="22" spans="2:11" ht="24.9" customHeight="1" thickBot="1" x14ac:dyDescent="0.35">
      <c r="B22" s="12"/>
      <c r="C22" s="20" t="s">
        <v>20</v>
      </c>
      <c r="D22" s="13" t="s">
        <v>24</v>
      </c>
      <c r="E22" s="13"/>
      <c r="F22" s="17" t="s">
        <v>16</v>
      </c>
      <c r="G22" s="18">
        <v>11500</v>
      </c>
      <c r="H22" s="18"/>
      <c r="I22" s="19">
        <f t="shared" si="0"/>
        <v>2349783.2579999925</v>
      </c>
      <c r="K22" s="21"/>
    </row>
    <row r="23" spans="2:11" ht="24.9" customHeight="1" thickBot="1" x14ac:dyDescent="0.35">
      <c r="B23" s="12"/>
      <c r="C23" s="20" t="s">
        <v>25</v>
      </c>
      <c r="D23" s="13" t="s">
        <v>26</v>
      </c>
      <c r="E23" s="13"/>
      <c r="F23" s="17" t="s">
        <v>16</v>
      </c>
      <c r="G23" s="18">
        <v>11500</v>
      </c>
      <c r="H23" s="18"/>
      <c r="I23" s="19">
        <f t="shared" si="0"/>
        <v>2361283.2579999925</v>
      </c>
    </row>
    <row r="24" spans="2:11" ht="24.9" customHeight="1" thickBot="1" x14ac:dyDescent="0.35">
      <c r="B24" s="12"/>
      <c r="C24" s="20" t="s">
        <v>25</v>
      </c>
      <c r="D24" s="13" t="s">
        <v>27</v>
      </c>
      <c r="E24" s="13"/>
      <c r="F24" s="17" t="s">
        <v>16</v>
      </c>
      <c r="G24" s="18">
        <v>11500</v>
      </c>
      <c r="H24" s="18"/>
      <c r="I24" s="19">
        <f t="shared" si="0"/>
        <v>2372783.2579999925</v>
      </c>
    </row>
    <row r="25" spans="2:11" ht="24.9" customHeight="1" thickBot="1" x14ac:dyDescent="0.35">
      <c r="B25" s="12"/>
      <c r="C25" s="20" t="s">
        <v>25</v>
      </c>
      <c r="D25" s="13" t="s">
        <v>28</v>
      </c>
      <c r="E25" s="13"/>
      <c r="F25" s="17" t="s">
        <v>16</v>
      </c>
      <c r="G25" s="18">
        <v>11500</v>
      </c>
      <c r="H25" s="18"/>
      <c r="I25" s="19">
        <f t="shared" si="0"/>
        <v>2384283.2579999925</v>
      </c>
    </row>
    <row r="26" spans="2:11" ht="24.9" customHeight="1" thickBot="1" x14ac:dyDescent="0.35">
      <c r="B26" s="12"/>
      <c r="C26" s="20" t="s">
        <v>25</v>
      </c>
      <c r="D26" s="13" t="s">
        <v>29</v>
      </c>
      <c r="E26" s="13"/>
      <c r="F26" s="17" t="s">
        <v>16</v>
      </c>
      <c r="G26" s="18">
        <v>23000</v>
      </c>
      <c r="H26" s="18"/>
      <c r="I26" s="19">
        <f t="shared" si="0"/>
        <v>2407283.2579999925</v>
      </c>
    </row>
    <row r="27" spans="2:11" ht="24.9" customHeight="1" thickBot="1" x14ac:dyDescent="0.35">
      <c r="B27" s="12"/>
      <c r="C27" s="20" t="s">
        <v>25</v>
      </c>
      <c r="D27" s="13" t="s">
        <v>30</v>
      </c>
      <c r="E27" s="13"/>
      <c r="F27" s="17" t="s">
        <v>16</v>
      </c>
      <c r="G27" s="18">
        <v>23000</v>
      </c>
      <c r="H27" s="18"/>
      <c r="I27" s="19">
        <f t="shared" si="0"/>
        <v>2430283.2579999925</v>
      </c>
    </row>
    <row r="28" spans="2:11" ht="24.9" customHeight="1" thickBot="1" x14ac:dyDescent="0.35">
      <c r="B28" s="12"/>
      <c r="C28" s="20" t="s">
        <v>31</v>
      </c>
      <c r="D28" s="13" t="s">
        <v>32</v>
      </c>
      <c r="E28" s="13"/>
      <c r="F28" s="17" t="s">
        <v>16</v>
      </c>
      <c r="G28" s="18">
        <v>11500</v>
      </c>
      <c r="H28" s="18"/>
      <c r="I28" s="19">
        <f t="shared" si="0"/>
        <v>2441783.2579999925</v>
      </c>
    </row>
    <row r="29" spans="2:11" ht="24.9" customHeight="1" thickBot="1" x14ac:dyDescent="0.35">
      <c r="B29" s="12"/>
      <c r="C29" s="20" t="s">
        <v>31</v>
      </c>
      <c r="D29" s="13" t="s">
        <v>33</v>
      </c>
      <c r="E29" s="13"/>
      <c r="F29" s="17" t="s">
        <v>16</v>
      </c>
      <c r="G29" s="18">
        <v>11500</v>
      </c>
      <c r="H29" s="18"/>
      <c r="I29" s="19">
        <f t="shared" si="0"/>
        <v>2453283.2579999925</v>
      </c>
    </row>
    <row r="30" spans="2:11" ht="24.9" customHeight="1" thickBot="1" x14ac:dyDescent="0.35">
      <c r="B30" s="12"/>
      <c r="C30" s="20" t="s">
        <v>31</v>
      </c>
      <c r="D30" s="13" t="s">
        <v>34</v>
      </c>
      <c r="E30" s="13"/>
      <c r="F30" s="17" t="s">
        <v>16</v>
      </c>
      <c r="G30" s="18">
        <v>11500</v>
      </c>
      <c r="H30" s="18"/>
      <c r="I30" s="19">
        <f t="shared" si="0"/>
        <v>2464783.2579999925</v>
      </c>
    </row>
    <row r="31" spans="2:11" ht="24.9" customHeight="1" thickBot="1" x14ac:dyDescent="0.35">
      <c r="B31" s="12"/>
      <c r="C31" s="20" t="s">
        <v>31</v>
      </c>
      <c r="D31" s="13" t="s">
        <v>35</v>
      </c>
      <c r="E31" s="13"/>
      <c r="F31" s="17" t="s">
        <v>16</v>
      </c>
      <c r="G31" s="18">
        <v>11500</v>
      </c>
      <c r="H31" s="18"/>
      <c r="I31" s="19">
        <f t="shared" si="0"/>
        <v>2476283.2579999925</v>
      </c>
    </row>
    <row r="32" spans="2:11" ht="24.9" customHeight="1" thickBot="1" x14ac:dyDescent="0.35">
      <c r="B32" s="12"/>
      <c r="C32" s="20" t="s">
        <v>31</v>
      </c>
      <c r="D32" s="13" t="s">
        <v>36</v>
      </c>
      <c r="E32" s="13"/>
      <c r="F32" s="17" t="s">
        <v>16</v>
      </c>
      <c r="G32" s="18">
        <v>11500</v>
      </c>
      <c r="H32" s="18"/>
      <c r="I32" s="19">
        <f t="shared" si="0"/>
        <v>2487783.2579999925</v>
      </c>
    </row>
    <row r="33" spans="2:11" ht="24.9" customHeight="1" thickBot="1" x14ac:dyDescent="0.35">
      <c r="B33" s="12"/>
      <c r="C33" s="20" t="s">
        <v>31</v>
      </c>
      <c r="D33" s="13" t="s">
        <v>37</v>
      </c>
      <c r="E33" s="13"/>
      <c r="F33" s="17" t="s">
        <v>16</v>
      </c>
      <c r="G33" s="18">
        <v>11500</v>
      </c>
      <c r="H33" s="18"/>
      <c r="I33" s="19">
        <f t="shared" si="0"/>
        <v>2499283.2579999925</v>
      </c>
    </row>
    <row r="34" spans="2:11" ht="24.9" customHeight="1" thickBot="1" x14ac:dyDescent="0.35">
      <c r="B34" s="12"/>
      <c r="C34" s="20" t="s">
        <v>31</v>
      </c>
      <c r="D34" s="13" t="s">
        <v>38</v>
      </c>
      <c r="E34" s="13"/>
      <c r="F34" s="17" t="s">
        <v>16</v>
      </c>
      <c r="G34" s="18">
        <v>11500</v>
      </c>
      <c r="H34" s="18"/>
      <c r="I34" s="19">
        <f t="shared" si="0"/>
        <v>2510783.2579999925</v>
      </c>
    </row>
    <row r="35" spans="2:11" ht="24.9" customHeight="1" thickBot="1" x14ac:dyDescent="0.35">
      <c r="B35" s="12"/>
      <c r="C35" s="20" t="s">
        <v>31</v>
      </c>
      <c r="D35" s="13" t="s">
        <v>39</v>
      </c>
      <c r="E35" s="13"/>
      <c r="F35" s="17" t="s">
        <v>16</v>
      </c>
      <c r="G35" s="18">
        <v>11500</v>
      </c>
      <c r="H35" s="18"/>
      <c r="I35" s="19">
        <f t="shared" si="0"/>
        <v>2522283.2579999925</v>
      </c>
    </row>
    <row r="36" spans="2:11" ht="24.9" customHeight="1" thickBot="1" x14ac:dyDescent="0.35">
      <c r="B36" s="12"/>
      <c r="C36" s="20" t="s">
        <v>31</v>
      </c>
      <c r="D36" s="13" t="s">
        <v>40</v>
      </c>
      <c r="E36" s="13"/>
      <c r="F36" s="17" t="s">
        <v>16</v>
      </c>
      <c r="G36" s="18">
        <v>11500</v>
      </c>
      <c r="H36" s="18"/>
      <c r="I36" s="19">
        <f t="shared" si="0"/>
        <v>2533783.2579999925</v>
      </c>
    </row>
    <row r="37" spans="2:11" ht="24.9" customHeight="1" thickBot="1" x14ac:dyDescent="0.35">
      <c r="B37" s="12"/>
      <c r="C37" s="20" t="s">
        <v>31</v>
      </c>
      <c r="D37" s="13" t="s">
        <v>41</v>
      </c>
      <c r="E37" s="13"/>
      <c r="F37" s="17" t="s">
        <v>16</v>
      </c>
      <c r="G37" s="18">
        <v>11500</v>
      </c>
      <c r="H37" s="18"/>
      <c r="I37" s="19">
        <f t="shared" si="0"/>
        <v>2545283.2579999925</v>
      </c>
    </row>
    <row r="38" spans="2:11" ht="24.9" customHeight="1" thickBot="1" x14ac:dyDescent="0.35">
      <c r="B38" s="12"/>
      <c r="C38" s="20" t="s">
        <v>31</v>
      </c>
      <c r="D38" s="13" t="s">
        <v>42</v>
      </c>
      <c r="E38" s="13"/>
      <c r="F38" s="17" t="s">
        <v>16</v>
      </c>
      <c r="G38" s="18">
        <v>6000</v>
      </c>
      <c r="H38" s="18"/>
      <c r="I38" s="19">
        <f t="shared" si="0"/>
        <v>2551283.2579999925</v>
      </c>
    </row>
    <row r="39" spans="2:11" ht="24.9" customHeight="1" thickBot="1" x14ac:dyDescent="0.35">
      <c r="B39" s="12"/>
      <c r="C39" s="20" t="s">
        <v>43</v>
      </c>
      <c r="D39" s="13" t="s">
        <v>44</v>
      </c>
      <c r="E39" s="13"/>
      <c r="F39" s="17" t="s">
        <v>16</v>
      </c>
      <c r="G39" s="18">
        <v>34500</v>
      </c>
      <c r="H39" s="18"/>
      <c r="I39" s="19">
        <f t="shared" si="0"/>
        <v>2585783.2579999925</v>
      </c>
    </row>
    <row r="40" spans="2:11" ht="24.9" customHeight="1" thickBot="1" x14ac:dyDescent="0.35">
      <c r="B40" s="12"/>
      <c r="C40" s="20" t="s">
        <v>43</v>
      </c>
      <c r="D40" s="13" t="s">
        <v>45</v>
      </c>
      <c r="E40" s="13"/>
      <c r="F40" s="17" t="s">
        <v>16</v>
      </c>
      <c r="G40" s="18">
        <v>11500</v>
      </c>
      <c r="H40" s="18"/>
      <c r="I40" s="19">
        <f t="shared" si="0"/>
        <v>2597283.2579999925</v>
      </c>
    </row>
    <row r="41" spans="2:11" ht="24.9" customHeight="1" thickBot="1" x14ac:dyDescent="0.35">
      <c r="B41" s="12"/>
      <c r="C41" s="20" t="s">
        <v>46</v>
      </c>
      <c r="D41" s="13" t="s">
        <v>47</v>
      </c>
      <c r="E41" s="13"/>
      <c r="F41" s="17" t="s">
        <v>16</v>
      </c>
      <c r="G41" s="18">
        <v>40000</v>
      </c>
      <c r="H41" s="18"/>
      <c r="I41" s="19">
        <f t="shared" si="0"/>
        <v>2637283.2579999925</v>
      </c>
    </row>
    <row r="42" spans="2:11" ht="24.9" customHeight="1" thickBot="1" x14ac:dyDescent="0.35">
      <c r="B42" s="12"/>
      <c r="C42" s="20" t="s">
        <v>46</v>
      </c>
      <c r="D42" s="13" t="s">
        <v>48</v>
      </c>
      <c r="E42" s="13"/>
      <c r="F42" s="17" t="s">
        <v>16</v>
      </c>
      <c r="G42" s="18">
        <v>15000</v>
      </c>
      <c r="H42" s="18"/>
      <c r="I42" s="19">
        <f t="shared" si="0"/>
        <v>2652283.2579999925</v>
      </c>
    </row>
    <row r="43" spans="2:11" ht="24.9" customHeight="1" thickBot="1" x14ac:dyDescent="0.35">
      <c r="B43" s="12"/>
      <c r="C43" s="20" t="s">
        <v>46</v>
      </c>
      <c r="D43" s="13" t="s">
        <v>49</v>
      </c>
      <c r="E43" s="13"/>
      <c r="F43" s="17" t="s">
        <v>16</v>
      </c>
      <c r="G43" s="18">
        <v>6000</v>
      </c>
      <c r="H43" s="18"/>
      <c r="I43" s="19">
        <f t="shared" si="0"/>
        <v>2658283.2579999925</v>
      </c>
    </row>
    <row r="44" spans="2:11" ht="24.9" customHeight="1" thickBot="1" x14ac:dyDescent="0.35">
      <c r="B44" s="12"/>
      <c r="C44" s="20" t="s">
        <v>46</v>
      </c>
      <c r="D44" s="13" t="s">
        <v>50</v>
      </c>
      <c r="E44" s="13"/>
      <c r="F44" s="17" t="s">
        <v>16</v>
      </c>
      <c r="G44" s="18">
        <v>40000</v>
      </c>
      <c r="H44" s="18"/>
      <c r="I44" s="19">
        <f t="shared" si="0"/>
        <v>2698283.2579999925</v>
      </c>
    </row>
    <row r="45" spans="2:11" ht="24.9" customHeight="1" thickBot="1" x14ac:dyDescent="0.35">
      <c r="B45" s="12"/>
      <c r="C45" s="20" t="s">
        <v>51</v>
      </c>
      <c r="D45" s="13" t="s">
        <v>52</v>
      </c>
      <c r="E45" s="13"/>
      <c r="F45" s="17" t="s">
        <v>16</v>
      </c>
      <c r="G45" s="18">
        <v>11500</v>
      </c>
      <c r="H45" s="18"/>
      <c r="I45" s="19">
        <f t="shared" si="0"/>
        <v>2709783.2579999925</v>
      </c>
    </row>
    <row r="46" spans="2:11" ht="24.9" customHeight="1" thickBot="1" x14ac:dyDescent="0.35">
      <c r="B46" s="12"/>
      <c r="C46" s="20" t="s">
        <v>51</v>
      </c>
      <c r="D46" s="13" t="s">
        <v>53</v>
      </c>
      <c r="E46" s="13"/>
      <c r="F46" s="17" t="s">
        <v>16</v>
      </c>
      <c r="G46" s="18">
        <v>11500</v>
      </c>
      <c r="H46" s="18"/>
      <c r="I46" s="19">
        <f t="shared" si="0"/>
        <v>2721283.2579999925</v>
      </c>
      <c r="K46" s="21"/>
    </row>
    <row r="47" spans="2:11" ht="24.9" customHeight="1" thickBot="1" x14ac:dyDescent="0.35">
      <c r="B47" s="12"/>
      <c r="C47" s="20" t="s">
        <v>51</v>
      </c>
      <c r="D47" s="13" t="s">
        <v>54</v>
      </c>
      <c r="E47" s="13"/>
      <c r="F47" s="17" t="s">
        <v>16</v>
      </c>
      <c r="G47" s="18">
        <v>23000</v>
      </c>
      <c r="H47" s="18"/>
      <c r="I47" s="19">
        <f t="shared" si="0"/>
        <v>2744283.2579999925</v>
      </c>
    </row>
    <row r="48" spans="2:11" ht="24.9" customHeight="1" thickBot="1" x14ac:dyDescent="0.35">
      <c r="B48" s="12"/>
      <c r="C48" s="20" t="s">
        <v>51</v>
      </c>
      <c r="D48" s="13" t="s">
        <v>55</v>
      </c>
      <c r="E48" s="13"/>
      <c r="F48" s="17" t="s">
        <v>16</v>
      </c>
      <c r="G48" s="18">
        <v>15000</v>
      </c>
      <c r="H48" s="18"/>
      <c r="I48" s="19">
        <f t="shared" si="0"/>
        <v>2759283.2579999925</v>
      </c>
    </row>
    <row r="49" spans="2:11" ht="24.9" customHeight="1" thickBot="1" x14ac:dyDescent="0.35">
      <c r="B49" s="12"/>
      <c r="C49" s="20" t="s">
        <v>51</v>
      </c>
      <c r="D49" s="13" t="s">
        <v>56</v>
      </c>
      <c r="E49" s="13"/>
      <c r="F49" s="17" t="s">
        <v>16</v>
      </c>
      <c r="G49" s="18">
        <v>11500</v>
      </c>
      <c r="H49" s="18"/>
      <c r="I49" s="19">
        <f t="shared" si="0"/>
        <v>2770783.2579999925</v>
      </c>
    </row>
    <row r="50" spans="2:11" ht="24.9" customHeight="1" thickBot="1" x14ac:dyDescent="0.35">
      <c r="B50" s="12"/>
      <c r="C50" s="20" t="s">
        <v>57</v>
      </c>
      <c r="D50" s="13" t="s">
        <v>58</v>
      </c>
      <c r="E50" s="13"/>
      <c r="F50" s="17" t="s">
        <v>16</v>
      </c>
      <c r="G50" s="18">
        <v>11500</v>
      </c>
      <c r="H50" s="18"/>
      <c r="I50" s="19">
        <f t="shared" si="0"/>
        <v>2782283.2579999925</v>
      </c>
    </row>
    <row r="51" spans="2:11" ht="24.9" customHeight="1" thickBot="1" x14ac:dyDescent="0.35">
      <c r="B51" s="12"/>
      <c r="C51" s="20" t="s">
        <v>59</v>
      </c>
      <c r="D51" s="13" t="s">
        <v>60</v>
      </c>
      <c r="E51" s="13"/>
      <c r="F51" s="17" t="s">
        <v>16</v>
      </c>
      <c r="G51" s="18">
        <v>11500</v>
      </c>
      <c r="H51" s="18"/>
      <c r="I51" s="19">
        <f t="shared" si="0"/>
        <v>2793783.2579999925</v>
      </c>
    </row>
    <row r="52" spans="2:11" ht="24.9" customHeight="1" thickBot="1" x14ac:dyDescent="0.35">
      <c r="B52" s="12"/>
      <c r="C52" s="20" t="s">
        <v>59</v>
      </c>
      <c r="D52" s="13" t="s">
        <v>61</v>
      </c>
      <c r="E52" s="13"/>
      <c r="F52" s="17" t="s">
        <v>16</v>
      </c>
      <c r="G52" s="18">
        <v>11500</v>
      </c>
      <c r="H52" s="18"/>
      <c r="I52" s="19">
        <f t="shared" si="0"/>
        <v>2805283.2579999925</v>
      </c>
    </row>
    <row r="53" spans="2:11" ht="24.9" customHeight="1" thickBot="1" x14ac:dyDescent="0.35">
      <c r="B53" s="12"/>
      <c r="C53" s="20" t="s">
        <v>62</v>
      </c>
      <c r="D53" s="13" t="s">
        <v>63</v>
      </c>
      <c r="E53" s="13"/>
      <c r="F53" s="17" t="s">
        <v>16</v>
      </c>
      <c r="G53" s="18">
        <v>11500</v>
      </c>
      <c r="H53" s="18"/>
      <c r="I53" s="19">
        <f t="shared" si="0"/>
        <v>2816783.2579999925</v>
      </c>
    </row>
    <row r="54" spans="2:11" ht="24.9" customHeight="1" thickBot="1" x14ac:dyDescent="0.35">
      <c r="B54" s="12"/>
      <c r="C54" s="20" t="s">
        <v>62</v>
      </c>
      <c r="D54" s="13" t="s">
        <v>64</v>
      </c>
      <c r="E54" s="13"/>
      <c r="F54" s="17" t="s">
        <v>16</v>
      </c>
      <c r="G54" s="18">
        <v>11500</v>
      </c>
      <c r="H54" s="18"/>
      <c r="I54" s="19">
        <f t="shared" si="0"/>
        <v>2828283.2579999925</v>
      </c>
    </row>
    <row r="55" spans="2:11" ht="24.9" customHeight="1" thickBot="1" x14ac:dyDescent="0.35">
      <c r="B55" s="12"/>
      <c r="C55" s="20" t="s">
        <v>62</v>
      </c>
      <c r="D55" s="13" t="s">
        <v>65</v>
      </c>
      <c r="E55" s="13"/>
      <c r="F55" s="17" t="s">
        <v>16</v>
      </c>
      <c r="G55" s="18">
        <v>11500</v>
      </c>
      <c r="H55" s="18"/>
      <c r="I55" s="19">
        <f t="shared" si="0"/>
        <v>2839783.2579999925</v>
      </c>
      <c r="K55" s="22"/>
    </row>
    <row r="56" spans="2:11" ht="24.9" customHeight="1" thickBot="1" x14ac:dyDescent="0.35">
      <c r="B56" s="12"/>
      <c r="C56" s="20" t="s">
        <v>62</v>
      </c>
      <c r="D56" s="13" t="s">
        <v>66</v>
      </c>
      <c r="E56" s="13"/>
      <c r="F56" s="17" t="s">
        <v>16</v>
      </c>
      <c r="G56" s="18">
        <v>11500</v>
      </c>
      <c r="H56" s="18"/>
      <c r="I56" s="19">
        <f t="shared" si="0"/>
        <v>2851283.2579999925</v>
      </c>
      <c r="K56" s="22"/>
    </row>
    <row r="57" spans="2:11" ht="24.9" customHeight="1" thickBot="1" x14ac:dyDescent="0.35">
      <c r="B57" s="12"/>
      <c r="C57" s="20" t="s">
        <v>62</v>
      </c>
      <c r="D57" s="13" t="s">
        <v>67</v>
      </c>
      <c r="E57" s="13"/>
      <c r="F57" s="17" t="s">
        <v>16</v>
      </c>
      <c r="G57" s="18">
        <v>11500</v>
      </c>
      <c r="H57" s="18"/>
      <c r="I57" s="19">
        <f t="shared" si="0"/>
        <v>2862783.2579999925</v>
      </c>
      <c r="K57" s="22"/>
    </row>
    <row r="58" spans="2:11" ht="24.9" customHeight="1" thickBot="1" x14ac:dyDescent="0.35">
      <c r="B58" s="12"/>
      <c r="C58" s="20" t="s">
        <v>68</v>
      </c>
      <c r="D58" s="13" t="s">
        <v>69</v>
      </c>
      <c r="E58" s="13"/>
      <c r="F58" s="17" t="s">
        <v>16</v>
      </c>
      <c r="G58" s="18">
        <v>11500</v>
      </c>
      <c r="H58" s="18"/>
      <c r="I58" s="19">
        <f t="shared" si="0"/>
        <v>2874283.2579999925</v>
      </c>
      <c r="K58" s="22"/>
    </row>
    <row r="59" spans="2:11" ht="24.9" customHeight="1" thickBot="1" x14ac:dyDescent="0.35">
      <c r="B59" s="12"/>
      <c r="C59" s="20" t="s">
        <v>68</v>
      </c>
      <c r="D59" s="13" t="s">
        <v>70</v>
      </c>
      <c r="E59" s="13"/>
      <c r="F59" s="17" t="s">
        <v>16</v>
      </c>
      <c r="G59" s="18">
        <v>11500</v>
      </c>
      <c r="H59" s="18"/>
      <c r="I59" s="19">
        <f t="shared" si="0"/>
        <v>2885783.2579999925</v>
      </c>
      <c r="K59" s="22"/>
    </row>
    <row r="60" spans="2:11" ht="24.9" customHeight="1" thickBot="1" x14ac:dyDescent="0.35">
      <c r="B60" s="12"/>
      <c r="C60" s="20" t="s">
        <v>68</v>
      </c>
      <c r="D60" s="13" t="s">
        <v>71</v>
      </c>
      <c r="E60" s="13"/>
      <c r="F60" s="17" t="s">
        <v>16</v>
      </c>
      <c r="G60" s="18">
        <v>11500</v>
      </c>
      <c r="H60" s="18"/>
      <c r="I60" s="19">
        <f t="shared" si="0"/>
        <v>2897283.2579999925</v>
      </c>
      <c r="K60" s="22"/>
    </row>
    <row r="61" spans="2:11" ht="24.9" customHeight="1" thickBot="1" x14ac:dyDescent="0.35">
      <c r="B61" s="12"/>
      <c r="C61" s="20" t="s">
        <v>72</v>
      </c>
      <c r="D61" s="13" t="s">
        <v>73</v>
      </c>
      <c r="E61" s="13"/>
      <c r="F61" s="17" t="s">
        <v>16</v>
      </c>
      <c r="G61" s="18">
        <v>11500</v>
      </c>
      <c r="H61" s="18"/>
      <c r="I61" s="19">
        <f t="shared" si="0"/>
        <v>2908783.2579999925</v>
      </c>
      <c r="K61" s="22"/>
    </row>
    <row r="62" spans="2:11" ht="24.9" customHeight="1" thickBot="1" x14ac:dyDescent="0.35">
      <c r="B62" s="12"/>
      <c r="C62" s="23" t="s">
        <v>74</v>
      </c>
      <c r="D62" s="13" t="s">
        <v>75</v>
      </c>
      <c r="E62" s="13"/>
      <c r="F62" s="17" t="s">
        <v>16</v>
      </c>
      <c r="G62" s="18">
        <v>11500</v>
      </c>
      <c r="H62" s="18"/>
      <c r="I62" s="19">
        <f t="shared" si="0"/>
        <v>2920283.2579999925</v>
      </c>
      <c r="K62" s="22"/>
    </row>
    <row r="63" spans="2:11" ht="24.9" customHeight="1" thickBot="1" x14ac:dyDescent="0.35">
      <c r="B63" s="12"/>
      <c r="C63" s="20" t="s">
        <v>74</v>
      </c>
      <c r="D63" s="13" t="s">
        <v>76</v>
      </c>
      <c r="E63" s="13"/>
      <c r="F63" s="17" t="s">
        <v>16</v>
      </c>
      <c r="G63" s="18">
        <v>23000</v>
      </c>
      <c r="H63" s="18"/>
      <c r="I63" s="19">
        <f t="shared" si="0"/>
        <v>2943283.2579999925</v>
      </c>
    </row>
    <row r="64" spans="2:11" ht="24.9" customHeight="1" thickBot="1" x14ac:dyDescent="0.35">
      <c r="B64" s="12"/>
      <c r="C64" s="20" t="s">
        <v>77</v>
      </c>
      <c r="D64" s="13" t="s">
        <v>78</v>
      </c>
      <c r="E64" s="13"/>
      <c r="F64" s="17" t="s">
        <v>16</v>
      </c>
      <c r="G64" s="18">
        <v>57500</v>
      </c>
      <c r="H64" s="18"/>
      <c r="I64" s="19">
        <f t="shared" si="0"/>
        <v>3000783.2579999925</v>
      </c>
      <c r="K64" s="22"/>
    </row>
    <row r="65" spans="2:11" ht="24.9" customHeight="1" thickBot="1" x14ac:dyDescent="0.35">
      <c r="B65" s="12"/>
      <c r="C65" s="20" t="s">
        <v>79</v>
      </c>
      <c r="D65" s="13" t="s">
        <v>80</v>
      </c>
      <c r="E65" s="13"/>
      <c r="F65" s="17" t="s">
        <v>16</v>
      </c>
      <c r="G65" s="18">
        <v>11500</v>
      </c>
      <c r="H65" s="18"/>
      <c r="I65" s="19">
        <f t="shared" si="0"/>
        <v>3012283.2579999925</v>
      </c>
      <c r="K65" s="22"/>
    </row>
    <row r="66" spans="2:11" ht="24.9" customHeight="1" thickBot="1" x14ac:dyDescent="0.35">
      <c r="B66" s="12"/>
      <c r="C66" s="20" t="s">
        <v>79</v>
      </c>
      <c r="D66" s="13" t="s">
        <v>81</v>
      </c>
      <c r="E66" s="13"/>
      <c r="F66" s="17" t="s">
        <v>16</v>
      </c>
      <c r="G66" s="18">
        <v>34500</v>
      </c>
      <c r="H66" s="18"/>
      <c r="I66" s="19">
        <f t="shared" si="0"/>
        <v>3046783.2579999925</v>
      </c>
    </row>
    <row r="67" spans="2:11" ht="24.9" customHeight="1" thickBot="1" x14ac:dyDescent="0.35">
      <c r="B67" s="12"/>
      <c r="C67" s="20" t="s">
        <v>79</v>
      </c>
      <c r="D67" s="13" t="s">
        <v>82</v>
      </c>
      <c r="E67" s="13"/>
      <c r="F67" s="17" t="s">
        <v>16</v>
      </c>
      <c r="G67" s="18">
        <v>11500</v>
      </c>
      <c r="H67" s="18"/>
      <c r="I67" s="19">
        <f t="shared" si="0"/>
        <v>3058283.2579999925</v>
      </c>
    </row>
    <row r="68" spans="2:11" ht="24.9" customHeight="1" thickBot="1" x14ac:dyDescent="0.35">
      <c r="B68" s="12"/>
      <c r="C68" s="23" t="s">
        <v>83</v>
      </c>
      <c r="D68" s="24" t="s">
        <v>84</v>
      </c>
      <c r="E68" s="13"/>
      <c r="F68" s="17" t="s">
        <v>16</v>
      </c>
      <c r="G68" s="18">
        <v>11500</v>
      </c>
      <c r="H68" s="18"/>
      <c r="I68" s="19">
        <f t="shared" si="0"/>
        <v>3069783.2579999925</v>
      </c>
    </row>
    <row r="69" spans="2:11" ht="24.9" customHeight="1" thickBot="1" x14ac:dyDescent="0.35">
      <c r="B69" s="12"/>
      <c r="C69" s="23" t="s">
        <v>83</v>
      </c>
      <c r="D69" s="24" t="s">
        <v>85</v>
      </c>
      <c r="E69" s="13"/>
      <c r="F69" s="17" t="s">
        <v>16</v>
      </c>
      <c r="G69" s="18">
        <v>11500</v>
      </c>
      <c r="H69" s="18"/>
      <c r="I69" s="19">
        <f t="shared" si="0"/>
        <v>3081283.2579999925</v>
      </c>
    </row>
    <row r="70" spans="2:11" ht="24.9" customHeight="1" thickBot="1" x14ac:dyDescent="0.35">
      <c r="B70" s="12"/>
      <c r="C70" s="23" t="s">
        <v>86</v>
      </c>
      <c r="D70" s="13" t="s">
        <v>87</v>
      </c>
      <c r="E70" s="13"/>
      <c r="F70" s="17" t="s">
        <v>16</v>
      </c>
      <c r="G70" s="18">
        <v>11500</v>
      </c>
      <c r="H70" s="18"/>
      <c r="I70" s="19">
        <f t="shared" si="0"/>
        <v>3092783.2579999925</v>
      </c>
    </row>
    <row r="71" spans="2:11" ht="24.9" customHeight="1" thickBot="1" x14ac:dyDescent="0.35">
      <c r="B71" s="12"/>
      <c r="C71" s="23" t="s">
        <v>86</v>
      </c>
      <c r="D71" s="13" t="s">
        <v>88</v>
      </c>
      <c r="E71" s="13"/>
      <c r="F71" s="17" t="s">
        <v>16</v>
      </c>
      <c r="G71" s="18">
        <v>11500</v>
      </c>
      <c r="H71" s="18"/>
      <c r="I71" s="19">
        <f t="shared" si="0"/>
        <v>3104283.2579999925</v>
      </c>
    </row>
    <row r="72" spans="2:11" ht="24.9" customHeight="1" thickBot="1" x14ac:dyDescent="0.35">
      <c r="B72" s="12"/>
      <c r="C72" s="23" t="s">
        <v>86</v>
      </c>
      <c r="D72" s="13" t="s">
        <v>89</v>
      </c>
      <c r="E72" s="13"/>
      <c r="F72" s="17" t="s">
        <v>16</v>
      </c>
      <c r="G72" s="18">
        <v>11500</v>
      </c>
      <c r="H72" s="18"/>
      <c r="I72" s="19">
        <f t="shared" si="0"/>
        <v>3115783.2579999925</v>
      </c>
    </row>
    <row r="73" spans="2:11" ht="24.9" customHeight="1" thickBot="1" x14ac:dyDescent="0.35">
      <c r="B73" s="12"/>
      <c r="C73" s="23" t="s">
        <v>86</v>
      </c>
      <c r="D73" s="13" t="s">
        <v>90</v>
      </c>
      <c r="E73" s="13"/>
      <c r="F73" s="17" t="s">
        <v>16</v>
      </c>
      <c r="G73" s="18">
        <v>101813</v>
      </c>
      <c r="H73" s="18"/>
      <c r="I73" s="19">
        <f t="shared" si="0"/>
        <v>3217596.2579999925</v>
      </c>
    </row>
    <row r="74" spans="2:11" ht="24.9" customHeight="1" thickBot="1" x14ac:dyDescent="0.35">
      <c r="B74" s="12"/>
      <c r="C74" s="23" t="s">
        <v>91</v>
      </c>
      <c r="D74" s="13" t="s">
        <v>92</v>
      </c>
      <c r="E74" s="13"/>
      <c r="F74" s="17" t="s">
        <v>16</v>
      </c>
      <c r="G74" s="18">
        <v>11500</v>
      </c>
      <c r="H74" s="18"/>
      <c r="I74" s="19">
        <f t="shared" si="0"/>
        <v>3229096.2579999925</v>
      </c>
    </row>
    <row r="75" spans="2:11" ht="24.9" customHeight="1" thickBot="1" x14ac:dyDescent="0.35">
      <c r="B75" s="12"/>
      <c r="C75" s="23" t="s">
        <v>91</v>
      </c>
      <c r="D75" s="13" t="s">
        <v>93</v>
      </c>
      <c r="E75" s="13"/>
      <c r="F75" s="17" t="s">
        <v>16</v>
      </c>
      <c r="G75" s="18">
        <v>11500</v>
      </c>
      <c r="H75" s="18"/>
      <c r="I75" s="19">
        <f t="shared" si="0"/>
        <v>3240596.2579999925</v>
      </c>
    </row>
    <row r="76" spans="2:11" ht="24.9" customHeight="1" thickBot="1" x14ac:dyDescent="0.35">
      <c r="B76" s="12"/>
      <c r="C76" s="23" t="s">
        <v>94</v>
      </c>
      <c r="D76" s="13" t="s">
        <v>95</v>
      </c>
      <c r="E76" s="13"/>
      <c r="F76" s="17" t="s">
        <v>16</v>
      </c>
      <c r="G76" s="18">
        <v>11500</v>
      </c>
      <c r="H76" s="18"/>
      <c r="I76" s="19">
        <f t="shared" si="0"/>
        <v>3252096.2579999925</v>
      </c>
    </row>
    <row r="77" spans="2:11" ht="24.9" customHeight="1" thickBot="1" x14ac:dyDescent="0.35">
      <c r="B77" s="12"/>
      <c r="C77" s="23" t="s">
        <v>94</v>
      </c>
      <c r="D77" s="13" t="s">
        <v>96</v>
      </c>
      <c r="E77" s="17"/>
      <c r="F77" s="17" t="s">
        <v>16</v>
      </c>
      <c r="G77" s="18">
        <v>11500</v>
      </c>
      <c r="H77" s="18"/>
      <c r="I77" s="19">
        <f t="shared" si="0"/>
        <v>3263596.2579999925</v>
      </c>
    </row>
    <row r="78" spans="2:11" ht="24.9" customHeight="1" thickBot="1" x14ac:dyDescent="0.35">
      <c r="B78" s="12"/>
      <c r="C78" s="23" t="s">
        <v>94</v>
      </c>
      <c r="D78" s="13" t="s">
        <v>97</v>
      </c>
      <c r="E78" s="13"/>
      <c r="F78" s="17" t="s">
        <v>16</v>
      </c>
      <c r="G78" s="18">
        <v>111500</v>
      </c>
      <c r="H78" s="18"/>
      <c r="I78" s="19">
        <f t="shared" si="0"/>
        <v>3375096.2579999925</v>
      </c>
    </row>
    <row r="79" spans="2:11" ht="24.9" customHeight="1" thickBot="1" x14ac:dyDescent="0.35">
      <c r="B79" s="12"/>
      <c r="C79" s="23" t="s">
        <v>94</v>
      </c>
      <c r="D79" s="20" t="s">
        <v>98</v>
      </c>
      <c r="E79" s="13"/>
      <c r="F79" s="17" t="s">
        <v>16</v>
      </c>
      <c r="G79" s="18">
        <v>11500</v>
      </c>
      <c r="H79" s="18"/>
      <c r="I79" s="19">
        <f t="shared" ref="I79:I142" si="1">I78+G79-H79</f>
        <v>3386596.2579999925</v>
      </c>
    </row>
    <row r="80" spans="2:11" ht="24.9" customHeight="1" thickBot="1" x14ac:dyDescent="0.35">
      <c r="B80" s="12"/>
      <c r="C80" s="23" t="s">
        <v>94</v>
      </c>
      <c r="D80" s="13" t="s">
        <v>99</v>
      </c>
      <c r="E80" s="13"/>
      <c r="F80" s="17" t="s">
        <v>16</v>
      </c>
      <c r="G80" s="18">
        <v>11500</v>
      </c>
      <c r="H80" s="18"/>
      <c r="I80" s="19">
        <f t="shared" si="1"/>
        <v>3398096.2579999925</v>
      </c>
    </row>
    <row r="81" spans="2:9" ht="24.9" customHeight="1" thickBot="1" x14ac:dyDescent="0.35">
      <c r="B81" s="12"/>
      <c r="C81" s="23" t="s">
        <v>100</v>
      </c>
      <c r="D81" s="13"/>
      <c r="E81" s="13" t="s">
        <v>101</v>
      </c>
      <c r="F81" s="17" t="s">
        <v>102</v>
      </c>
      <c r="G81" s="18"/>
      <c r="H81" s="18">
        <v>5265</v>
      </c>
      <c r="I81" s="19">
        <f t="shared" si="1"/>
        <v>3392831.2579999925</v>
      </c>
    </row>
    <row r="82" spans="2:9" ht="24.9" customHeight="1" thickBot="1" x14ac:dyDescent="0.35">
      <c r="B82" s="12"/>
      <c r="C82" s="23" t="s">
        <v>100</v>
      </c>
      <c r="D82" s="13"/>
      <c r="E82" s="13" t="s">
        <v>103</v>
      </c>
      <c r="F82" s="17" t="s">
        <v>102</v>
      </c>
      <c r="G82" s="18"/>
      <c r="H82" s="18">
        <v>5265</v>
      </c>
      <c r="I82" s="19">
        <f t="shared" si="1"/>
        <v>3387566.2579999925</v>
      </c>
    </row>
    <row r="83" spans="2:9" ht="24.9" customHeight="1" thickBot="1" x14ac:dyDescent="0.35">
      <c r="B83" s="12"/>
      <c r="C83" s="23" t="s">
        <v>100</v>
      </c>
      <c r="D83" s="13"/>
      <c r="E83" s="13" t="s">
        <v>104</v>
      </c>
      <c r="F83" s="17" t="s">
        <v>105</v>
      </c>
      <c r="G83" s="18"/>
      <c r="H83" s="18">
        <v>23282.5</v>
      </c>
      <c r="I83" s="19">
        <f t="shared" si="1"/>
        <v>3364283.7579999925</v>
      </c>
    </row>
    <row r="84" spans="2:9" ht="24.9" customHeight="1" thickBot="1" x14ac:dyDescent="0.35">
      <c r="B84" s="12"/>
      <c r="C84" s="23" t="s">
        <v>100</v>
      </c>
      <c r="D84" s="13"/>
      <c r="E84" s="13" t="s">
        <v>106</v>
      </c>
      <c r="F84" s="17" t="s">
        <v>105</v>
      </c>
      <c r="G84" s="18"/>
      <c r="H84" s="18">
        <v>13065</v>
      </c>
      <c r="I84" s="19">
        <f t="shared" si="1"/>
        <v>3351218.7579999925</v>
      </c>
    </row>
    <row r="85" spans="2:9" ht="24.9" customHeight="1" thickBot="1" x14ac:dyDescent="0.35">
      <c r="B85" s="12"/>
      <c r="C85" s="23" t="s">
        <v>100</v>
      </c>
      <c r="D85" s="13"/>
      <c r="E85" s="13" t="s">
        <v>107</v>
      </c>
      <c r="F85" s="17" t="s">
        <v>105</v>
      </c>
      <c r="G85" s="18"/>
      <c r="H85" s="18">
        <v>8190</v>
      </c>
      <c r="I85" s="19">
        <f t="shared" si="1"/>
        <v>3343028.7579999925</v>
      </c>
    </row>
    <row r="86" spans="2:9" ht="24.9" customHeight="1" thickBot="1" x14ac:dyDescent="0.35">
      <c r="B86" s="12"/>
      <c r="C86" s="23" t="s">
        <v>100</v>
      </c>
      <c r="D86" s="13"/>
      <c r="E86" s="13" t="s">
        <v>108</v>
      </c>
      <c r="F86" s="17" t="s">
        <v>105</v>
      </c>
      <c r="G86" s="18"/>
      <c r="H86" s="18">
        <v>8190</v>
      </c>
      <c r="I86" s="19">
        <f t="shared" si="1"/>
        <v>3334838.7579999925</v>
      </c>
    </row>
    <row r="87" spans="2:9" ht="24.9" customHeight="1" thickBot="1" x14ac:dyDescent="0.35">
      <c r="B87" s="12"/>
      <c r="C87" s="23" t="s">
        <v>100</v>
      </c>
      <c r="D87" s="13"/>
      <c r="E87" s="13" t="s">
        <v>109</v>
      </c>
      <c r="F87" s="17" t="s">
        <v>105</v>
      </c>
      <c r="G87" s="18"/>
      <c r="H87" s="18">
        <v>8190</v>
      </c>
      <c r="I87" s="19">
        <f t="shared" si="1"/>
        <v>3326648.7579999925</v>
      </c>
    </row>
    <row r="88" spans="2:9" ht="24.9" customHeight="1" thickBot="1" x14ac:dyDescent="0.35">
      <c r="B88" s="12"/>
      <c r="C88" s="23" t="s">
        <v>25</v>
      </c>
      <c r="D88" s="13"/>
      <c r="E88" s="13" t="s">
        <v>110</v>
      </c>
      <c r="F88" s="17" t="s">
        <v>111</v>
      </c>
      <c r="G88" s="18"/>
      <c r="H88" s="18">
        <v>177692.5</v>
      </c>
      <c r="I88" s="19">
        <f t="shared" si="1"/>
        <v>3148956.2579999925</v>
      </c>
    </row>
    <row r="89" spans="2:9" ht="24.9" customHeight="1" thickBot="1" x14ac:dyDescent="0.35">
      <c r="B89" s="12"/>
      <c r="C89" s="23" t="s">
        <v>25</v>
      </c>
      <c r="D89" s="13"/>
      <c r="E89" s="13" t="s">
        <v>112</v>
      </c>
      <c r="F89" s="17" t="s">
        <v>113</v>
      </c>
      <c r="G89" s="18"/>
      <c r="H89" s="18">
        <v>99440</v>
      </c>
      <c r="I89" s="19">
        <f t="shared" si="1"/>
        <v>3049516.2579999925</v>
      </c>
    </row>
    <row r="90" spans="2:9" ht="24.9" customHeight="1" thickBot="1" x14ac:dyDescent="0.35">
      <c r="B90" s="12"/>
      <c r="C90" s="23" t="s">
        <v>31</v>
      </c>
      <c r="D90" s="13"/>
      <c r="E90" s="13" t="s">
        <v>114</v>
      </c>
      <c r="F90" s="17" t="s">
        <v>115</v>
      </c>
      <c r="G90" s="18"/>
      <c r="H90" s="18">
        <v>42095.73</v>
      </c>
      <c r="I90" s="19">
        <f t="shared" si="1"/>
        <v>3007420.5279999925</v>
      </c>
    </row>
    <row r="91" spans="2:9" ht="24.9" customHeight="1" thickBot="1" x14ac:dyDescent="0.35">
      <c r="B91" s="12"/>
      <c r="C91" s="23" t="s">
        <v>31</v>
      </c>
      <c r="D91" s="13"/>
      <c r="E91" s="13"/>
      <c r="F91" s="17" t="s">
        <v>116</v>
      </c>
      <c r="G91" s="18"/>
      <c r="H91" s="18">
        <v>804.89</v>
      </c>
      <c r="I91" s="19">
        <f t="shared" si="1"/>
        <v>3006615.6379999924</v>
      </c>
    </row>
    <row r="92" spans="2:9" ht="24.9" customHeight="1" thickBot="1" x14ac:dyDescent="0.35">
      <c r="B92" s="12"/>
      <c r="C92" s="23" t="s">
        <v>51</v>
      </c>
      <c r="D92" s="13"/>
      <c r="E92" s="13" t="s">
        <v>117</v>
      </c>
      <c r="F92" s="17" t="s">
        <v>118</v>
      </c>
      <c r="G92" s="18"/>
      <c r="H92" s="18">
        <v>3313.44</v>
      </c>
      <c r="I92" s="19">
        <f t="shared" si="1"/>
        <v>3003302.1979999924</v>
      </c>
    </row>
    <row r="93" spans="2:9" ht="24.9" customHeight="1" thickBot="1" x14ac:dyDescent="0.35">
      <c r="B93" s="12"/>
      <c r="C93" s="23" t="s">
        <v>51</v>
      </c>
      <c r="D93" s="13"/>
      <c r="E93" s="13" t="s">
        <v>119</v>
      </c>
      <c r="F93" s="17" t="s">
        <v>120</v>
      </c>
      <c r="G93" s="18"/>
      <c r="H93" s="18">
        <v>10288.459999999999</v>
      </c>
      <c r="I93" s="19">
        <f t="shared" si="1"/>
        <v>2993013.7379999924</v>
      </c>
    </row>
    <row r="94" spans="2:9" ht="24.9" customHeight="1" thickBot="1" x14ac:dyDescent="0.35">
      <c r="B94" s="12"/>
      <c r="C94" s="23" t="s">
        <v>68</v>
      </c>
      <c r="D94" s="13"/>
      <c r="E94" s="13" t="s">
        <v>121</v>
      </c>
      <c r="F94" s="17" t="s">
        <v>122</v>
      </c>
      <c r="G94" s="18"/>
      <c r="H94" s="18">
        <v>11500</v>
      </c>
      <c r="I94" s="19">
        <f t="shared" si="1"/>
        <v>2981513.7379999924</v>
      </c>
    </row>
    <row r="95" spans="2:9" ht="24.9" customHeight="1" thickBot="1" x14ac:dyDescent="0.35">
      <c r="B95" s="12"/>
      <c r="C95" s="23" t="s">
        <v>68</v>
      </c>
      <c r="D95" s="13"/>
      <c r="E95" s="13" t="s">
        <v>123</v>
      </c>
      <c r="F95" s="17" t="s">
        <v>122</v>
      </c>
      <c r="G95" s="18"/>
      <c r="H95" s="18">
        <v>70000</v>
      </c>
      <c r="I95" s="19">
        <f t="shared" si="1"/>
        <v>2911513.7379999924</v>
      </c>
    </row>
    <row r="96" spans="2:9" ht="24.9" customHeight="1" thickBot="1" x14ac:dyDescent="0.35">
      <c r="B96" s="12"/>
      <c r="C96" s="23" t="s">
        <v>68</v>
      </c>
      <c r="D96" s="13"/>
      <c r="E96" s="13" t="s">
        <v>124</v>
      </c>
      <c r="F96" s="17" t="s">
        <v>125</v>
      </c>
      <c r="G96" s="18"/>
      <c r="H96" s="18">
        <v>10000</v>
      </c>
      <c r="I96" s="19">
        <f t="shared" si="1"/>
        <v>2901513.7379999924</v>
      </c>
    </row>
    <row r="97" spans="2:9" ht="24.9" customHeight="1" thickBot="1" x14ac:dyDescent="0.35">
      <c r="B97" s="12"/>
      <c r="C97" s="23" t="s">
        <v>68</v>
      </c>
      <c r="D97" s="13"/>
      <c r="E97" s="13" t="s">
        <v>126</v>
      </c>
      <c r="F97" s="17" t="s">
        <v>118</v>
      </c>
      <c r="G97" s="18"/>
      <c r="H97" s="18">
        <v>7500.99</v>
      </c>
      <c r="I97" s="19">
        <f t="shared" si="1"/>
        <v>2894012.7479999922</v>
      </c>
    </row>
    <row r="98" spans="2:9" ht="24.9" customHeight="1" thickBot="1" x14ac:dyDescent="0.35">
      <c r="B98" s="12"/>
      <c r="C98" s="23" t="s">
        <v>68</v>
      </c>
      <c r="D98" s="13"/>
      <c r="E98" s="13" t="s">
        <v>127</v>
      </c>
      <c r="F98" s="17" t="s">
        <v>128</v>
      </c>
      <c r="G98" s="18"/>
      <c r="H98" s="18">
        <v>13500</v>
      </c>
      <c r="I98" s="19">
        <f t="shared" si="1"/>
        <v>2880512.7479999922</v>
      </c>
    </row>
    <row r="99" spans="2:9" ht="24.9" customHeight="1" thickBot="1" x14ac:dyDescent="0.35">
      <c r="B99" s="12"/>
      <c r="C99" s="23" t="s">
        <v>68</v>
      </c>
      <c r="D99" s="13"/>
      <c r="E99" s="13"/>
      <c r="F99" s="17" t="s">
        <v>116</v>
      </c>
      <c r="G99" s="18"/>
      <c r="H99" s="18">
        <v>419.79</v>
      </c>
      <c r="I99" s="19">
        <f t="shared" si="1"/>
        <v>2880092.9579999922</v>
      </c>
    </row>
    <row r="100" spans="2:9" ht="24.9" customHeight="1" thickBot="1" x14ac:dyDescent="0.35">
      <c r="B100" s="12"/>
      <c r="C100" s="23" t="s">
        <v>74</v>
      </c>
      <c r="D100" s="13"/>
      <c r="E100" s="13" t="s">
        <v>129</v>
      </c>
      <c r="F100" s="17" t="s">
        <v>130</v>
      </c>
      <c r="G100" s="18"/>
      <c r="H100" s="18">
        <v>12600</v>
      </c>
      <c r="I100" s="19">
        <f t="shared" si="1"/>
        <v>2867492.9579999922</v>
      </c>
    </row>
    <row r="101" spans="2:9" ht="24.9" customHeight="1" thickBot="1" x14ac:dyDescent="0.35">
      <c r="B101" s="12"/>
      <c r="C101" s="23" t="s">
        <v>74</v>
      </c>
      <c r="D101" s="13"/>
      <c r="E101" s="13" t="s">
        <v>131</v>
      </c>
      <c r="F101" s="17" t="s">
        <v>132</v>
      </c>
      <c r="G101" s="18"/>
      <c r="H101" s="18">
        <v>20792</v>
      </c>
      <c r="I101" s="19">
        <f t="shared" si="1"/>
        <v>2846700.9579999922</v>
      </c>
    </row>
    <row r="102" spans="2:9" ht="24.9" customHeight="1" thickBot="1" x14ac:dyDescent="0.35">
      <c r="B102" s="12"/>
      <c r="C102" s="23" t="s">
        <v>74</v>
      </c>
      <c r="D102" s="13"/>
      <c r="E102" s="13" t="s">
        <v>133</v>
      </c>
      <c r="F102" s="17" t="s">
        <v>134</v>
      </c>
      <c r="G102" s="18"/>
      <c r="H102" s="18">
        <v>49560</v>
      </c>
      <c r="I102" s="19">
        <f t="shared" si="1"/>
        <v>2797140.9579999922</v>
      </c>
    </row>
    <row r="103" spans="2:9" ht="24.9" customHeight="1" thickBot="1" x14ac:dyDescent="0.35">
      <c r="B103" s="12"/>
      <c r="C103" s="23" t="s">
        <v>74</v>
      </c>
      <c r="D103" s="13"/>
      <c r="E103" s="13" t="s">
        <v>135</v>
      </c>
      <c r="F103" s="17" t="s">
        <v>136</v>
      </c>
      <c r="G103" s="18"/>
      <c r="H103" s="18">
        <v>20000</v>
      </c>
      <c r="I103" s="19">
        <f t="shared" si="1"/>
        <v>2777140.9579999922</v>
      </c>
    </row>
    <row r="104" spans="2:9" ht="24.9" customHeight="1" thickBot="1" x14ac:dyDescent="0.35">
      <c r="B104" s="12"/>
      <c r="C104" s="23" t="s">
        <v>77</v>
      </c>
      <c r="D104" s="13"/>
      <c r="E104" s="13" t="s">
        <v>137</v>
      </c>
      <c r="F104" s="17" t="s">
        <v>138</v>
      </c>
      <c r="G104" s="18"/>
      <c r="H104" s="18">
        <v>10710.86</v>
      </c>
      <c r="I104" s="19">
        <f t="shared" si="1"/>
        <v>2766430.0979999923</v>
      </c>
    </row>
    <row r="105" spans="2:9" ht="24.9" customHeight="1" thickBot="1" x14ac:dyDescent="0.35">
      <c r="B105" s="12"/>
      <c r="C105" s="23" t="s">
        <v>77</v>
      </c>
      <c r="D105" s="13"/>
      <c r="E105" s="13" t="s">
        <v>139</v>
      </c>
      <c r="F105" s="17" t="s">
        <v>140</v>
      </c>
      <c r="G105" s="18"/>
      <c r="H105" s="18">
        <v>13250</v>
      </c>
      <c r="I105" s="19">
        <f t="shared" si="1"/>
        <v>2753180.0979999923</v>
      </c>
    </row>
    <row r="106" spans="2:9" ht="24.9" customHeight="1" thickBot="1" x14ac:dyDescent="0.35">
      <c r="B106" s="12"/>
      <c r="C106" s="23" t="s">
        <v>77</v>
      </c>
      <c r="D106" s="13"/>
      <c r="E106" s="13" t="s">
        <v>141</v>
      </c>
      <c r="F106" s="17" t="s">
        <v>142</v>
      </c>
      <c r="G106" s="18"/>
      <c r="H106" s="18">
        <v>15290</v>
      </c>
      <c r="I106" s="19">
        <f t="shared" si="1"/>
        <v>2737890.0979999923</v>
      </c>
    </row>
    <row r="107" spans="2:9" ht="24.9" customHeight="1" thickBot="1" x14ac:dyDescent="0.35">
      <c r="B107" s="12"/>
      <c r="C107" s="23" t="s">
        <v>77</v>
      </c>
      <c r="D107" s="13"/>
      <c r="E107" s="13" t="s">
        <v>143</v>
      </c>
      <c r="F107" s="17" t="s">
        <v>142</v>
      </c>
      <c r="G107" s="18"/>
      <c r="H107" s="18">
        <v>8580</v>
      </c>
      <c r="I107" s="19">
        <f t="shared" si="1"/>
        <v>2729310.0979999923</v>
      </c>
    </row>
    <row r="108" spans="2:9" ht="24.9" customHeight="1" thickBot="1" x14ac:dyDescent="0.35">
      <c r="B108" s="12"/>
      <c r="C108" s="23" t="s">
        <v>77</v>
      </c>
      <c r="D108" s="13"/>
      <c r="E108" s="13" t="s">
        <v>144</v>
      </c>
      <c r="F108" s="17" t="s">
        <v>142</v>
      </c>
      <c r="G108" s="18"/>
      <c r="H108" s="18">
        <v>8580</v>
      </c>
      <c r="I108" s="19">
        <f t="shared" si="1"/>
        <v>2720730.0979999923</v>
      </c>
    </row>
    <row r="109" spans="2:9" ht="24.9" customHeight="1" thickBot="1" x14ac:dyDescent="0.35">
      <c r="B109" s="12"/>
      <c r="C109" s="23" t="s">
        <v>77</v>
      </c>
      <c r="D109" s="13"/>
      <c r="E109" s="13" t="s">
        <v>145</v>
      </c>
      <c r="F109" s="17" t="s">
        <v>142</v>
      </c>
      <c r="G109" s="18"/>
      <c r="H109" s="18">
        <v>12650</v>
      </c>
      <c r="I109" s="19">
        <f t="shared" si="1"/>
        <v>2708080.0979999923</v>
      </c>
    </row>
    <row r="110" spans="2:9" ht="24.9" customHeight="1" thickBot="1" x14ac:dyDescent="0.35">
      <c r="B110" s="12"/>
      <c r="C110" s="23" t="s">
        <v>77</v>
      </c>
      <c r="D110" s="13"/>
      <c r="E110" s="13" t="s">
        <v>146</v>
      </c>
      <c r="F110" s="17" t="s">
        <v>142</v>
      </c>
      <c r="G110" s="18"/>
      <c r="H110" s="18">
        <v>8580</v>
      </c>
      <c r="I110" s="19">
        <f t="shared" si="1"/>
        <v>2699500.0979999923</v>
      </c>
    </row>
    <row r="111" spans="2:9" ht="24.9" customHeight="1" thickBot="1" x14ac:dyDescent="0.35">
      <c r="B111" s="12"/>
      <c r="C111" s="23" t="s">
        <v>77</v>
      </c>
      <c r="D111" s="13"/>
      <c r="E111" s="13" t="s">
        <v>147</v>
      </c>
      <c r="F111" s="17" t="s">
        <v>142</v>
      </c>
      <c r="G111" s="18"/>
      <c r="H111" s="18">
        <v>8580</v>
      </c>
      <c r="I111" s="19">
        <f t="shared" si="1"/>
        <v>2690920.0979999923</v>
      </c>
    </row>
    <row r="112" spans="2:9" ht="24.9" customHeight="1" thickBot="1" x14ac:dyDescent="0.35">
      <c r="B112" s="12"/>
      <c r="C112" s="23" t="s">
        <v>77</v>
      </c>
      <c r="D112" s="13"/>
      <c r="E112" s="13" t="s">
        <v>148</v>
      </c>
      <c r="F112" s="17" t="s">
        <v>142</v>
      </c>
      <c r="G112" s="18"/>
      <c r="H112" s="18">
        <v>8580</v>
      </c>
      <c r="I112" s="19">
        <f t="shared" si="1"/>
        <v>2682340.0979999923</v>
      </c>
    </row>
    <row r="113" spans="2:9" ht="24.9" customHeight="1" thickBot="1" x14ac:dyDescent="0.35">
      <c r="B113" s="12"/>
      <c r="C113" s="23" t="s">
        <v>77</v>
      </c>
      <c r="D113" s="13"/>
      <c r="E113" s="13" t="s">
        <v>149</v>
      </c>
      <c r="F113" s="17" t="s">
        <v>142</v>
      </c>
      <c r="G113" s="18"/>
      <c r="H113" s="18">
        <v>8580</v>
      </c>
      <c r="I113" s="19">
        <f t="shared" si="1"/>
        <v>2673760.0979999923</v>
      </c>
    </row>
    <row r="114" spans="2:9" ht="24.9" customHeight="1" thickBot="1" x14ac:dyDescent="0.35">
      <c r="B114" s="12"/>
      <c r="C114" s="23" t="s">
        <v>77</v>
      </c>
      <c r="D114" s="13"/>
      <c r="E114" s="13" t="s">
        <v>150</v>
      </c>
      <c r="F114" s="17" t="s">
        <v>142</v>
      </c>
      <c r="G114" s="18"/>
      <c r="H114" s="18">
        <v>8580</v>
      </c>
      <c r="I114" s="19">
        <f t="shared" si="1"/>
        <v>2665180.0979999923</v>
      </c>
    </row>
    <row r="115" spans="2:9" ht="24.9" customHeight="1" thickBot="1" x14ac:dyDescent="0.35">
      <c r="B115" s="12"/>
      <c r="C115" s="23" t="s">
        <v>77</v>
      </c>
      <c r="D115" s="13"/>
      <c r="E115" s="13" t="s">
        <v>151</v>
      </c>
      <c r="F115" s="17" t="s">
        <v>142</v>
      </c>
      <c r="G115" s="18"/>
      <c r="H115" s="18">
        <v>8580</v>
      </c>
      <c r="I115" s="19">
        <f t="shared" si="1"/>
        <v>2656600.0979999923</v>
      </c>
    </row>
    <row r="116" spans="2:9" ht="24.9" customHeight="1" thickBot="1" x14ac:dyDescent="0.35">
      <c r="B116" s="12"/>
      <c r="C116" s="23" t="s">
        <v>77</v>
      </c>
      <c r="D116" s="13"/>
      <c r="E116" s="13" t="s">
        <v>152</v>
      </c>
      <c r="F116" s="17" t="s">
        <v>142</v>
      </c>
      <c r="G116" s="18"/>
      <c r="H116" s="18">
        <v>10450</v>
      </c>
      <c r="I116" s="19">
        <f t="shared" si="1"/>
        <v>2646150.0979999923</v>
      </c>
    </row>
    <row r="117" spans="2:9" ht="24.9" customHeight="1" thickBot="1" x14ac:dyDescent="0.35">
      <c r="B117" s="12"/>
      <c r="C117" s="23" t="s">
        <v>77</v>
      </c>
      <c r="D117" s="13"/>
      <c r="E117" s="13" t="s">
        <v>153</v>
      </c>
      <c r="F117" s="17" t="s">
        <v>142</v>
      </c>
      <c r="G117" s="18"/>
      <c r="H117" s="18">
        <v>8580</v>
      </c>
      <c r="I117" s="19">
        <f t="shared" si="1"/>
        <v>2637570.0979999923</v>
      </c>
    </row>
    <row r="118" spans="2:9" ht="24.9" customHeight="1" thickBot="1" x14ac:dyDescent="0.35">
      <c r="B118" s="12"/>
      <c r="C118" s="23" t="s">
        <v>77</v>
      </c>
      <c r="D118" s="13"/>
      <c r="E118" s="13" t="s">
        <v>154</v>
      </c>
      <c r="F118" s="17" t="s">
        <v>142</v>
      </c>
      <c r="G118" s="18"/>
      <c r="H118" s="18">
        <v>12650</v>
      </c>
      <c r="I118" s="19">
        <f t="shared" si="1"/>
        <v>2624920.0979999923</v>
      </c>
    </row>
    <row r="119" spans="2:9" ht="24.9" customHeight="1" thickBot="1" x14ac:dyDescent="0.35">
      <c r="B119" s="12"/>
      <c r="C119" s="23" t="s">
        <v>77</v>
      </c>
      <c r="D119" s="20"/>
      <c r="E119" s="13"/>
      <c r="F119" s="17" t="s">
        <v>116</v>
      </c>
      <c r="G119" s="18"/>
      <c r="H119" s="18">
        <v>352.79</v>
      </c>
      <c r="I119" s="19">
        <f t="shared" si="1"/>
        <v>2624567.3079999923</v>
      </c>
    </row>
    <row r="120" spans="2:9" ht="24.9" customHeight="1" thickBot="1" x14ac:dyDescent="0.35">
      <c r="B120" s="12"/>
      <c r="C120" s="23" t="s">
        <v>83</v>
      </c>
      <c r="D120" s="25"/>
      <c r="E120" s="13" t="s">
        <v>155</v>
      </c>
      <c r="F120" s="17" t="s">
        <v>156</v>
      </c>
      <c r="G120" s="18"/>
      <c r="H120" s="18">
        <v>242100</v>
      </c>
      <c r="I120" s="19">
        <f t="shared" si="1"/>
        <v>2382467.3079999923</v>
      </c>
    </row>
    <row r="121" spans="2:9" ht="24.9" customHeight="1" thickBot="1" x14ac:dyDescent="0.35">
      <c r="B121" s="12"/>
      <c r="C121" s="23" t="s">
        <v>91</v>
      </c>
      <c r="D121" s="25"/>
      <c r="E121" s="13" t="s">
        <v>157</v>
      </c>
      <c r="F121" s="17" t="s">
        <v>158</v>
      </c>
      <c r="G121" s="18"/>
      <c r="H121" s="18">
        <v>18821</v>
      </c>
      <c r="I121" s="19">
        <f t="shared" si="1"/>
        <v>2363646.3079999923</v>
      </c>
    </row>
    <row r="122" spans="2:9" ht="24.9" customHeight="1" thickBot="1" x14ac:dyDescent="0.35">
      <c r="B122" s="12"/>
      <c r="C122" s="23" t="s">
        <v>94</v>
      </c>
      <c r="D122" s="25"/>
      <c r="E122" s="13" t="s">
        <v>159</v>
      </c>
      <c r="F122" s="17" t="s">
        <v>160</v>
      </c>
      <c r="G122" s="18"/>
      <c r="H122" s="18">
        <v>20000</v>
      </c>
      <c r="I122" s="19">
        <f t="shared" si="1"/>
        <v>2343646.3079999923</v>
      </c>
    </row>
    <row r="123" spans="2:9" ht="24.9" customHeight="1" thickBot="1" x14ac:dyDescent="0.35">
      <c r="B123" s="12"/>
      <c r="C123" s="23" t="s">
        <v>94</v>
      </c>
      <c r="D123" s="25"/>
      <c r="E123" s="13" t="s">
        <v>161</v>
      </c>
      <c r="F123" s="17" t="s">
        <v>160</v>
      </c>
      <c r="G123" s="18"/>
      <c r="H123" s="18">
        <v>20000</v>
      </c>
      <c r="I123" s="19">
        <f t="shared" si="1"/>
        <v>2323646.3079999923</v>
      </c>
    </row>
    <row r="124" spans="2:9" ht="24.9" customHeight="1" thickBot="1" x14ac:dyDescent="0.35">
      <c r="B124" s="12"/>
      <c r="C124" s="23" t="s">
        <v>94</v>
      </c>
      <c r="D124" s="25"/>
      <c r="E124" s="13" t="s">
        <v>162</v>
      </c>
      <c r="F124" s="17" t="s">
        <v>160</v>
      </c>
      <c r="G124" s="18"/>
      <c r="H124" s="18">
        <v>20000</v>
      </c>
      <c r="I124" s="19">
        <f t="shared" si="1"/>
        <v>2303646.3079999923</v>
      </c>
    </row>
    <row r="125" spans="2:9" ht="24.9" customHeight="1" thickBot="1" x14ac:dyDescent="0.35">
      <c r="B125" s="12"/>
      <c r="C125" s="23" t="s">
        <v>94</v>
      </c>
      <c r="D125" s="25"/>
      <c r="E125" s="13" t="s">
        <v>163</v>
      </c>
      <c r="F125" s="17" t="s">
        <v>160</v>
      </c>
      <c r="G125" s="18"/>
      <c r="H125" s="18">
        <v>20000</v>
      </c>
      <c r="I125" s="19">
        <f t="shared" si="1"/>
        <v>2283646.3079999923</v>
      </c>
    </row>
    <row r="126" spans="2:9" ht="24.9" customHeight="1" thickBot="1" x14ac:dyDescent="0.35">
      <c r="B126" s="12"/>
      <c r="C126" s="23" t="s">
        <v>94</v>
      </c>
      <c r="D126" s="25"/>
      <c r="E126" s="13" t="s">
        <v>164</v>
      </c>
      <c r="F126" s="17" t="s">
        <v>160</v>
      </c>
      <c r="G126" s="18"/>
      <c r="H126" s="18">
        <v>20000</v>
      </c>
      <c r="I126" s="19">
        <f t="shared" si="1"/>
        <v>2263646.3079999923</v>
      </c>
    </row>
    <row r="127" spans="2:9" ht="24.9" customHeight="1" thickBot="1" x14ac:dyDescent="0.35">
      <c r="B127" s="12"/>
      <c r="C127" s="23" t="s">
        <v>94</v>
      </c>
      <c r="D127" s="25"/>
      <c r="E127" s="13" t="s">
        <v>165</v>
      </c>
      <c r="F127" s="17" t="s">
        <v>160</v>
      </c>
      <c r="G127" s="18"/>
      <c r="H127" s="18">
        <v>20000</v>
      </c>
      <c r="I127" s="19">
        <f t="shared" si="1"/>
        <v>2243646.3079999923</v>
      </c>
    </row>
    <row r="128" spans="2:9" ht="24.9" customHeight="1" thickBot="1" x14ac:dyDescent="0.35">
      <c r="B128" s="12"/>
      <c r="C128" s="23" t="s">
        <v>94</v>
      </c>
      <c r="D128" s="25"/>
      <c r="E128" s="13" t="s">
        <v>166</v>
      </c>
      <c r="F128" s="17" t="s">
        <v>167</v>
      </c>
      <c r="G128" s="18"/>
      <c r="H128" s="18">
        <v>15637.5</v>
      </c>
      <c r="I128" s="19">
        <f t="shared" si="1"/>
        <v>2228008.8079999923</v>
      </c>
    </row>
    <row r="129" spans="2:9" ht="24.9" customHeight="1" thickBot="1" x14ac:dyDescent="0.35">
      <c r="B129" s="12"/>
      <c r="C129" s="23" t="s">
        <v>94</v>
      </c>
      <c r="D129" s="25"/>
      <c r="E129" s="13" t="s">
        <v>168</v>
      </c>
      <c r="F129" s="17" t="s">
        <v>167</v>
      </c>
      <c r="G129" s="18"/>
      <c r="H129" s="18">
        <v>8775</v>
      </c>
      <c r="I129" s="19">
        <f t="shared" si="1"/>
        <v>2219233.8079999923</v>
      </c>
    </row>
    <row r="130" spans="2:9" ht="24.9" customHeight="1" thickBot="1" x14ac:dyDescent="0.35">
      <c r="B130" s="12"/>
      <c r="C130" s="23" t="s">
        <v>94</v>
      </c>
      <c r="D130" s="25"/>
      <c r="E130" s="13" t="s">
        <v>169</v>
      </c>
      <c r="F130" s="17" t="s">
        <v>167</v>
      </c>
      <c r="G130" s="18"/>
      <c r="H130" s="18">
        <v>12937.5</v>
      </c>
      <c r="I130" s="19">
        <f t="shared" si="1"/>
        <v>2206296.3079999923</v>
      </c>
    </row>
    <row r="131" spans="2:9" ht="24.9" customHeight="1" thickBot="1" x14ac:dyDescent="0.35">
      <c r="B131" s="12"/>
      <c r="C131" s="23" t="s">
        <v>94</v>
      </c>
      <c r="D131" s="25"/>
      <c r="E131" s="13" t="s">
        <v>170</v>
      </c>
      <c r="F131" s="17" t="s">
        <v>167</v>
      </c>
      <c r="G131" s="18"/>
      <c r="H131" s="18">
        <v>12937.5</v>
      </c>
      <c r="I131" s="19">
        <f t="shared" si="1"/>
        <v>2193358.8079999923</v>
      </c>
    </row>
    <row r="132" spans="2:9" ht="24.9" customHeight="1" thickBot="1" x14ac:dyDescent="0.35">
      <c r="B132" s="12"/>
      <c r="C132" s="23" t="s">
        <v>94</v>
      </c>
      <c r="D132" s="25"/>
      <c r="E132" s="13" t="s">
        <v>171</v>
      </c>
      <c r="F132" s="17" t="s">
        <v>167</v>
      </c>
      <c r="G132" s="18"/>
      <c r="H132" s="18">
        <v>8775</v>
      </c>
      <c r="I132" s="19">
        <f t="shared" si="1"/>
        <v>2184583.8079999923</v>
      </c>
    </row>
    <row r="133" spans="2:9" ht="24.9" customHeight="1" thickBot="1" x14ac:dyDescent="0.35">
      <c r="B133" s="12"/>
      <c r="C133" s="23" t="s">
        <v>94</v>
      </c>
      <c r="D133" s="25"/>
      <c r="E133" s="13" t="s">
        <v>172</v>
      </c>
      <c r="F133" s="17" t="s">
        <v>167</v>
      </c>
      <c r="G133" s="18"/>
      <c r="H133" s="18">
        <v>12937.5</v>
      </c>
      <c r="I133" s="19">
        <f t="shared" si="1"/>
        <v>2171646.3079999923</v>
      </c>
    </row>
    <row r="134" spans="2:9" ht="24.9" customHeight="1" thickBot="1" x14ac:dyDescent="0.35">
      <c r="B134" s="12"/>
      <c r="C134" s="23" t="s">
        <v>94</v>
      </c>
      <c r="D134" s="25"/>
      <c r="E134" s="13" t="s">
        <v>173</v>
      </c>
      <c r="F134" s="17" t="s">
        <v>167</v>
      </c>
      <c r="G134" s="18"/>
      <c r="H134" s="18">
        <v>8775</v>
      </c>
      <c r="I134" s="19">
        <f t="shared" si="1"/>
        <v>2162871.3079999923</v>
      </c>
    </row>
    <row r="135" spans="2:9" ht="24.9" customHeight="1" thickBot="1" x14ac:dyDescent="0.35">
      <c r="B135" s="12"/>
      <c r="C135" s="23" t="s">
        <v>94</v>
      </c>
      <c r="D135" s="25"/>
      <c r="E135" s="13" t="s">
        <v>174</v>
      </c>
      <c r="F135" s="17" t="s">
        <v>167</v>
      </c>
      <c r="G135" s="18"/>
      <c r="H135" s="18">
        <v>8775</v>
      </c>
      <c r="I135" s="19">
        <f t="shared" si="1"/>
        <v>2154096.3079999923</v>
      </c>
    </row>
    <row r="136" spans="2:9" ht="24.9" customHeight="1" thickBot="1" x14ac:dyDescent="0.35">
      <c r="B136" s="12"/>
      <c r="C136" s="23" t="s">
        <v>94</v>
      </c>
      <c r="D136" s="25"/>
      <c r="E136" s="13" t="s">
        <v>175</v>
      </c>
      <c r="F136" s="17" t="s">
        <v>167</v>
      </c>
      <c r="G136" s="18"/>
      <c r="H136" s="18">
        <v>8775</v>
      </c>
      <c r="I136" s="19">
        <f t="shared" si="1"/>
        <v>2145321.3079999923</v>
      </c>
    </row>
    <row r="137" spans="2:9" ht="24.9" customHeight="1" thickBot="1" x14ac:dyDescent="0.35">
      <c r="B137" s="12"/>
      <c r="C137" s="23" t="s">
        <v>94</v>
      </c>
      <c r="D137" s="25"/>
      <c r="E137" s="13" t="s">
        <v>176</v>
      </c>
      <c r="F137" s="17" t="s">
        <v>167</v>
      </c>
      <c r="G137" s="18"/>
      <c r="H137" s="18">
        <v>8775</v>
      </c>
      <c r="I137" s="19">
        <f t="shared" si="1"/>
        <v>2136546.3079999923</v>
      </c>
    </row>
    <row r="138" spans="2:9" ht="24.9" customHeight="1" thickBot="1" x14ac:dyDescent="0.35">
      <c r="B138" s="12"/>
      <c r="C138" s="23" t="s">
        <v>94</v>
      </c>
      <c r="D138" s="25"/>
      <c r="E138" s="13" t="s">
        <v>177</v>
      </c>
      <c r="F138" s="17" t="s">
        <v>167</v>
      </c>
      <c r="G138" s="18"/>
      <c r="H138" s="18">
        <v>10687.5</v>
      </c>
      <c r="I138" s="19">
        <f t="shared" si="1"/>
        <v>2125858.8079999923</v>
      </c>
    </row>
    <row r="139" spans="2:9" ht="24.9" customHeight="1" thickBot="1" x14ac:dyDescent="0.35">
      <c r="B139" s="12"/>
      <c r="C139" s="23" t="s">
        <v>94</v>
      </c>
      <c r="D139" s="25"/>
      <c r="E139" s="13" t="s">
        <v>178</v>
      </c>
      <c r="F139" s="17" t="s">
        <v>167</v>
      </c>
      <c r="G139" s="18"/>
      <c r="H139" s="18">
        <v>8775</v>
      </c>
      <c r="I139" s="19">
        <f t="shared" si="1"/>
        <v>2117083.8079999923</v>
      </c>
    </row>
    <row r="140" spans="2:9" ht="24.9" customHeight="1" thickBot="1" x14ac:dyDescent="0.35">
      <c r="B140" s="12"/>
      <c r="C140" s="23" t="s">
        <v>94</v>
      </c>
      <c r="D140" s="25"/>
      <c r="E140" s="13" t="s">
        <v>179</v>
      </c>
      <c r="F140" s="17" t="s">
        <v>167</v>
      </c>
      <c r="G140" s="18"/>
      <c r="H140" s="18">
        <v>8775</v>
      </c>
      <c r="I140" s="19">
        <f t="shared" si="1"/>
        <v>2108308.8079999923</v>
      </c>
    </row>
    <row r="141" spans="2:9" ht="24.9" customHeight="1" thickBot="1" x14ac:dyDescent="0.35">
      <c r="B141" s="12"/>
      <c r="C141" s="23" t="s">
        <v>94</v>
      </c>
      <c r="D141" s="25"/>
      <c r="E141" s="13" t="s">
        <v>180</v>
      </c>
      <c r="F141" s="17" t="s">
        <v>167</v>
      </c>
      <c r="G141" s="18"/>
      <c r="H141" s="18">
        <v>12937.5</v>
      </c>
      <c r="I141" s="19">
        <f t="shared" si="1"/>
        <v>2095371.3079999923</v>
      </c>
    </row>
    <row r="142" spans="2:9" ht="24.9" customHeight="1" thickBot="1" x14ac:dyDescent="0.35">
      <c r="B142" s="12"/>
      <c r="C142" s="23" t="s">
        <v>94</v>
      </c>
      <c r="D142" s="25"/>
      <c r="E142" s="13"/>
      <c r="F142" s="17" t="s">
        <v>116</v>
      </c>
      <c r="G142" s="18"/>
      <c r="H142" s="18">
        <v>1043.79</v>
      </c>
      <c r="I142" s="19">
        <f t="shared" si="1"/>
        <v>2094327.5179999922</v>
      </c>
    </row>
    <row r="143" spans="2:9" ht="24.9" customHeight="1" thickBot="1" x14ac:dyDescent="0.35">
      <c r="B143" s="12"/>
      <c r="C143" s="23"/>
      <c r="D143" s="25"/>
      <c r="E143" s="13"/>
      <c r="F143" s="17"/>
      <c r="G143" s="18"/>
      <c r="H143" s="18"/>
      <c r="I143" s="19">
        <f t="shared" ref="I143:I145" si="2">I142+G143-H143</f>
        <v>2094327.5179999922</v>
      </c>
    </row>
    <row r="144" spans="2:9" ht="24.9" customHeight="1" thickBot="1" x14ac:dyDescent="0.35">
      <c r="B144" s="12"/>
      <c r="C144" s="23"/>
      <c r="D144" s="25"/>
      <c r="E144" s="13"/>
      <c r="F144" s="17"/>
      <c r="G144" s="18"/>
      <c r="H144" s="18"/>
      <c r="I144" s="19">
        <f t="shared" si="2"/>
        <v>2094327.5179999922</v>
      </c>
    </row>
    <row r="145" spans="2:11" ht="29.25" customHeight="1" thickBot="1" x14ac:dyDescent="0.35">
      <c r="B145" s="26"/>
      <c r="C145" s="27"/>
      <c r="D145" s="28"/>
      <c r="E145" s="29"/>
      <c r="F145" s="29" t="s">
        <v>181</v>
      </c>
      <c r="G145" s="30"/>
      <c r="H145" s="31">
        <v>263000</v>
      </c>
      <c r="I145" s="19">
        <f t="shared" si="2"/>
        <v>1831327.5179999922</v>
      </c>
    </row>
    <row r="146" spans="2:11" ht="28.5" customHeight="1" thickBot="1" x14ac:dyDescent="0.4">
      <c r="B146" s="32"/>
      <c r="C146" s="33"/>
      <c r="D146" s="34"/>
      <c r="E146" s="35"/>
      <c r="F146" s="35" t="s">
        <v>182</v>
      </c>
      <c r="G146" s="36">
        <f>SUM(G15:G145)</f>
        <v>1238913</v>
      </c>
      <c r="H146" s="37">
        <f>SUM(H14:H145)</f>
        <v>1566768.7400000002</v>
      </c>
      <c r="I146" s="38">
        <f>+I14+G146-H146</f>
        <v>1831327.5179999922</v>
      </c>
      <c r="J146" s="39"/>
      <c r="K146" s="40"/>
    </row>
    <row r="147" spans="2:11" ht="54" customHeight="1" x14ac:dyDescent="0.3">
      <c r="B147" s="1"/>
      <c r="C147" s="41"/>
      <c r="D147" s="41"/>
      <c r="E147" s="1"/>
      <c r="F147" s="1"/>
      <c r="G147" s="1"/>
      <c r="H147" s="42"/>
      <c r="I147" s="43"/>
      <c r="J147" s="40"/>
    </row>
    <row r="148" spans="2:11" ht="0.75" customHeight="1" x14ac:dyDescent="0.3">
      <c r="B148" s="1"/>
      <c r="C148" s="41"/>
      <c r="D148" s="41"/>
      <c r="E148" s="1"/>
      <c r="F148" s="1"/>
      <c r="G148" s="1"/>
      <c r="H148" s="1"/>
      <c r="I148" s="1"/>
    </row>
    <row r="149" spans="2:11" ht="16.5" customHeight="1" x14ac:dyDescent="0.3">
      <c r="B149" s="1"/>
      <c r="C149" s="44"/>
      <c r="D149" s="44"/>
      <c r="E149" s="1"/>
      <c r="F149" s="1"/>
      <c r="G149" s="1"/>
      <c r="H149" s="1"/>
      <c r="I149" s="43"/>
      <c r="K149" s="40"/>
    </row>
    <row r="150" spans="2:11" ht="19.8" x14ac:dyDescent="0.4">
      <c r="B150" s="45" t="s">
        <v>183</v>
      </c>
      <c r="C150" s="45"/>
      <c r="D150" s="45"/>
      <c r="E150" s="45"/>
      <c r="F150" s="46" t="s">
        <v>184</v>
      </c>
      <c r="G150" s="47" t="s">
        <v>185</v>
      </c>
      <c r="H150" s="47"/>
      <c r="I150" s="47"/>
      <c r="K150" s="48"/>
    </row>
    <row r="151" spans="2:11" ht="5.25" customHeight="1" x14ac:dyDescent="0.45">
      <c r="B151" s="49"/>
      <c r="C151" s="46"/>
      <c r="D151" s="46"/>
      <c r="E151" s="46"/>
      <c r="F151" s="46"/>
      <c r="G151" s="50"/>
      <c r="H151" s="50"/>
      <c r="I151" s="50"/>
      <c r="J151" s="51"/>
    </row>
    <row r="152" spans="2:11" ht="19.8" x14ac:dyDescent="0.4">
      <c r="B152" s="52" t="s">
        <v>186</v>
      </c>
      <c r="C152" s="52"/>
      <c r="D152" s="52"/>
      <c r="E152" s="52"/>
      <c r="F152" s="53" t="s">
        <v>187</v>
      </c>
      <c r="G152" s="54" t="s">
        <v>188</v>
      </c>
      <c r="H152" s="54"/>
      <c r="I152" s="54"/>
    </row>
    <row r="153" spans="2:11" ht="19.8" x14ac:dyDescent="0.4">
      <c r="B153" s="45" t="s">
        <v>189</v>
      </c>
      <c r="C153" s="45"/>
      <c r="D153" s="45"/>
      <c r="E153" s="45"/>
      <c r="F153" s="46" t="s">
        <v>190</v>
      </c>
      <c r="G153" s="47" t="s">
        <v>191</v>
      </c>
      <c r="H153" s="47"/>
      <c r="I153" s="47"/>
    </row>
    <row r="154" spans="2:11" ht="19.8" x14ac:dyDescent="0.4">
      <c r="B154" s="49"/>
      <c r="C154" s="55"/>
      <c r="D154" s="55"/>
      <c r="E154" s="55"/>
      <c r="F154" s="56"/>
      <c r="G154" s="56"/>
      <c r="H154" s="56"/>
      <c r="I154" s="56"/>
      <c r="J154" s="51"/>
    </row>
    <row r="155" spans="2:11" ht="19.8" x14ac:dyDescent="0.4">
      <c r="B155" s="49"/>
      <c r="C155" s="55"/>
      <c r="D155" s="55"/>
      <c r="E155" s="55"/>
      <c r="F155" s="56"/>
      <c r="G155" s="56"/>
      <c r="H155" s="56"/>
      <c r="I155" s="56"/>
    </row>
    <row r="156" spans="2:11" ht="17.399999999999999" x14ac:dyDescent="0.3">
      <c r="B156" s="57"/>
      <c r="C156" s="57"/>
      <c r="D156" s="57"/>
      <c r="E156" s="57"/>
      <c r="F156" s="58"/>
      <c r="G156" s="56"/>
      <c r="H156" s="59"/>
      <c r="I156" s="56"/>
    </row>
    <row r="157" spans="2:11" x14ac:dyDescent="0.3">
      <c r="B157" s="1"/>
      <c r="C157" s="1"/>
      <c r="D157" s="1"/>
      <c r="E157" s="1"/>
      <c r="F157" s="1"/>
      <c r="G157" s="1"/>
      <c r="H157" s="1"/>
      <c r="I157" s="1"/>
    </row>
    <row r="158" spans="2:11" x14ac:dyDescent="0.3">
      <c r="B158" s="1"/>
      <c r="C158" s="1"/>
      <c r="D158" s="1"/>
      <c r="E158" s="1"/>
      <c r="F158" s="1"/>
      <c r="G158" s="1"/>
      <c r="H158" s="1"/>
      <c r="I158" s="1"/>
    </row>
    <row r="159" spans="2:11" x14ac:dyDescent="0.3">
      <c r="B159" s="1"/>
      <c r="C159" s="1"/>
      <c r="D159" s="1"/>
      <c r="E159" s="1"/>
      <c r="F159" s="1"/>
      <c r="G159" s="1"/>
      <c r="H159" s="1"/>
      <c r="I159" s="1"/>
    </row>
  </sheetData>
  <mergeCells count="18">
    <mergeCell ref="G151:I151"/>
    <mergeCell ref="B152:E152"/>
    <mergeCell ref="G152:I152"/>
    <mergeCell ref="B153:E153"/>
    <mergeCell ref="G153:I153"/>
    <mergeCell ref="B156:E156"/>
    <mergeCell ref="B11:B13"/>
    <mergeCell ref="C11:I11"/>
    <mergeCell ref="C12:E12"/>
    <mergeCell ref="G12:I12"/>
    <mergeCell ref="B150:E150"/>
    <mergeCell ref="G150:I150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3" fitToHeight="0" orientation="portrait" r:id="rId1"/>
  <rowBreaks count="4" manualBreakCount="4">
    <brk id="64" min="1" max="8" man="1"/>
    <brk id="153" min="1" max="7" man="1"/>
    <brk id="157" min="1" max="7" man="1"/>
    <brk id="15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MAYO</vt:lpstr>
      <vt:lpstr>'INGRESOS Y EGRESOS MAYO'!Área_de_impresión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2026-06-18T20:01:53Z</dcterms:created>
  <dcterms:modified xsi:type="dcterms:W3CDTF">2026-06-18T20:02:33Z</dcterms:modified>
</cp:coreProperties>
</file>