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MARZO 2026\"/>
    </mc:Choice>
  </mc:AlternateContent>
  <xr:revisionPtr revIDLastSave="0" documentId="8_{8058A08B-7E72-4D29-9451-9C4D78047985}" xr6:coauthVersionLast="47" xr6:coauthVersionMax="47" xr10:uidLastSave="{00000000-0000-0000-0000-000000000000}"/>
  <bookViews>
    <workbookView xWindow="-108" yWindow="-108" windowWidth="23256" windowHeight="12456" xr2:uid="{176159A6-719A-4FF5-AB9B-09C6BF417B24}"/>
  </bookViews>
  <sheets>
    <sheet name="INGRESOS Y EGRESOS MARZO" sheetId="1" r:id="rId1"/>
  </sheets>
  <externalReferences>
    <externalReference r:id="rId2"/>
  </externalReferences>
  <definedNames>
    <definedName name="_xlnm._FilterDatabase" localSheetId="0" hidden="1">'INGRESOS Y EGRESOS MARZO'!$C$11:$I$160</definedName>
    <definedName name="_xlnm.Print_Area" localSheetId="0">'INGRESOS Y EGRESOS MARZO'!$B$1:$I$167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1" l="1"/>
  <c r="G160" i="1"/>
  <c r="I14" i="1"/>
  <c r="I160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</calcChain>
</file>

<file path=xl/sharedStrings.xml><?xml version="1.0" encoding="utf-8"?>
<sst xmlns="http://schemas.openxmlformats.org/spreadsheetml/2006/main" count="450" uniqueCount="224">
  <si>
    <t>CONSEJO DE COORDINACION DE LA ZONA ESPECIAL DESARROLLO FRONTERIZO</t>
  </si>
  <si>
    <t>Banco de Reservas de la Rep. Dom.</t>
  </si>
  <si>
    <t>Del 01 al 28 DE FEBRERO DEL  2026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</si>
  <si>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</si>
  <si>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</si>
  <si>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</si>
  <si>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</si>
  <si>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</si>
  <si>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</si>
  <si>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</si>
  <si>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</si>
  <si>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</si>
  <si>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</si>
  <si>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</si>
  <si>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02/03/2026</t>
  </si>
  <si>
    <t>R-8668</t>
  </si>
  <si>
    <t>TRANSFERENCIA RECIBIDA PAGO TASA POR SERVICIOS PRESTADOS</t>
  </si>
  <si>
    <t>R-8669</t>
  </si>
  <si>
    <t>R-8670</t>
  </si>
  <si>
    <t>03/03/2026</t>
  </si>
  <si>
    <t>R-8671</t>
  </si>
  <si>
    <t>R-8672</t>
  </si>
  <si>
    <t>R-8673</t>
  </si>
  <si>
    <t>R-8674</t>
  </si>
  <si>
    <t>R-8675</t>
  </si>
  <si>
    <t>R-8676</t>
  </si>
  <si>
    <t>REVERSO TRANSFERENCIA ERROR EN CUENTA</t>
  </si>
  <si>
    <t>04/03/2026</t>
  </si>
  <si>
    <t>R-8677</t>
  </si>
  <si>
    <t>R-8678</t>
  </si>
  <si>
    <t>R-8679</t>
  </si>
  <si>
    <t>05/03/2026</t>
  </si>
  <si>
    <t>R-8680</t>
  </si>
  <si>
    <t>R-8681</t>
  </si>
  <si>
    <t>R-8682</t>
  </si>
  <si>
    <t>R-8683</t>
  </si>
  <si>
    <t>06/03/2026</t>
  </si>
  <si>
    <t>R-8684</t>
  </si>
  <si>
    <t>R-8685</t>
  </si>
  <si>
    <t>R-8687</t>
  </si>
  <si>
    <t>09/03/2026</t>
  </si>
  <si>
    <t>R-8686</t>
  </si>
  <si>
    <t>R-8688</t>
  </si>
  <si>
    <t>R-8689</t>
  </si>
  <si>
    <t>R-8690</t>
  </si>
  <si>
    <t>R-8691</t>
  </si>
  <si>
    <t>R-8692</t>
  </si>
  <si>
    <t>R-8693</t>
  </si>
  <si>
    <t>R-8694</t>
  </si>
  <si>
    <t>R-8695</t>
  </si>
  <si>
    <t>10/03/2026</t>
  </si>
  <si>
    <t>R-8696</t>
  </si>
  <si>
    <t>11/03/2026</t>
  </si>
  <si>
    <t>R-8697</t>
  </si>
  <si>
    <t>R-8698</t>
  </si>
  <si>
    <t>R-8699</t>
  </si>
  <si>
    <t>R-8700</t>
  </si>
  <si>
    <t>R-8701</t>
  </si>
  <si>
    <t>R-8703</t>
  </si>
  <si>
    <t>11/03/2027</t>
  </si>
  <si>
    <t>R-8704</t>
  </si>
  <si>
    <t>R-8613</t>
  </si>
  <si>
    <t>APORTE PARTICIPACION EXPOFERIA PROFRONTERA 2026</t>
  </si>
  <si>
    <t>R-8705</t>
  </si>
  <si>
    <t>12/03/2026</t>
  </si>
  <si>
    <t>R-8706</t>
  </si>
  <si>
    <t>R-8707</t>
  </si>
  <si>
    <t>16/03/2026</t>
  </si>
  <si>
    <t>R-8708</t>
  </si>
  <si>
    <t>R-8709</t>
  </si>
  <si>
    <t>R-8710</t>
  </si>
  <si>
    <t>R-8711</t>
  </si>
  <si>
    <t>R-8712</t>
  </si>
  <si>
    <t>R-8713</t>
  </si>
  <si>
    <t>17/03/2026</t>
  </si>
  <si>
    <t>R-8714</t>
  </si>
  <si>
    <t>R-8715</t>
  </si>
  <si>
    <t>R-8716</t>
  </si>
  <si>
    <t>PAGO SOLICITUD LICENCIA DE INSTALACION Y OPERACIÓN</t>
  </si>
  <si>
    <t>18/03/2026</t>
  </si>
  <si>
    <t>R-8717</t>
  </si>
  <si>
    <t>PAGO SOLICITUD LICENCIA DE INSTALACION</t>
  </si>
  <si>
    <t>R-8718</t>
  </si>
  <si>
    <t>R-8719</t>
  </si>
  <si>
    <t>R-8720</t>
  </si>
  <si>
    <t>19/03/2026</t>
  </si>
  <si>
    <t>R-8721</t>
  </si>
  <si>
    <t>R-8722</t>
  </si>
  <si>
    <t>R-8723</t>
  </si>
  <si>
    <t>R-8724</t>
  </si>
  <si>
    <t>20/03/2026</t>
  </si>
  <si>
    <t>R-8725</t>
  </si>
  <si>
    <t>23/03/2026</t>
  </si>
  <si>
    <t>R-8726</t>
  </si>
  <si>
    <t>R-8727</t>
  </si>
  <si>
    <t>R-8729</t>
  </si>
  <si>
    <t>24/03/2026</t>
  </si>
  <si>
    <t>R-8730</t>
  </si>
  <si>
    <t>PAGO FORMULARIO DE SOLICITUD PARA CLASIFICACION LEY 12-21</t>
  </si>
  <si>
    <t>25/03/2026</t>
  </si>
  <si>
    <t>R-8731</t>
  </si>
  <si>
    <t>R-8732</t>
  </si>
  <si>
    <t>R-8733</t>
  </si>
  <si>
    <t>R-8734</t>
  </si>
  <si>
    <t>26/03/2026</t>
  </si>
  <si>
    <t>R-8735</t>
  </si>
  <si>
    <t>27/03/2026</t>
  </si>
  <si>
    <t>R-8736</t>
  </si>
  <si>
    <t>R-8737</t>
  </si>
  <si>
    <t>30/03/2026</t>
  </si>
  <si>
    <t>R-8738</t>
  </si>
  <si>
    <t>R-8739</t>
  </si>
  <si>
    <t>R-8740</t>
  </si>
  <si>
    <t>31/03/2026</t>
  </si>
  <si>
    <t>R-8741</t>
  </si>
  <si>
    <t>R-8742</t>
  </si>
  <si>
    <t>Transf. 41953323867</t>
  </si>
  <si>
    <t>COLABORACION ECONOMICA PARA ACTO DE JURAMENTACION</t>
  </si>
  <si>
    <t>Transf. 41953325407</t>
  </si>
  <si>
    <t>PAGO SERVICIO DE CATERING PARA DESARROLLO  DE LA 21ERA ASAMBLE DEL PLENO DE TRABAJO</t>
  </si>
  <si>
    <t>Transf. 41953325890</t>
  </si>
  <si>
    <t>PAGO ALQUILER DEL LOCAL  OFICINA REGIONAL SUR DE ESTE CCDF</t>
  </si>
  <si>
    <t>Transf. 41966198461</t>
  </si>
  <si>
    <t>COLABORACION ECONOMICA PARA COMBISTIBLE AUTOBUS ESCOLAR</t>
  </si>
  <si>
    <t>Transf. 41968814462</t>
  </si>
  <si>
    <t>Transf. 41969549108</t>
  </si>
  <si>
    <t>PAGO VIATICOS TRASLADO A LA PROVINCIA DE MONTECRISTI PARA ACTIVIDADES INSTITUCIONALES</t>
  </si>
  <si>
    <t>Transf. 41969549535</t>
  </si>
  <si>
    <t>Transf. 41969549897</t>
  </si>
  <si>
    <t>Transf. 41969550237</t>
  </si>
  <si>
    <t>Transf. 41969550472</t>
  </si>
  <si>
    <t>PAGO VIATICOS PARTICIPACION EN EXPOFERIA PROFRONTERA RD 2026</t>
  </si>
  <si>
    <t>CK-4718</t>
  </si>
  <si>
    <t>REPOSICION FONDO DE CAJA CHICA SEDE PRINCIAL DE ESTE CCDF</t>
  </si>
  <si>
    <t>CK-4719</t>
  </si>
  <si>
    <t>PAGO NOMINA PERSONAL MILITAR DE LAS OFICINAS REGIONLAES</t>
  </si>
  <si>
    <t>CK-4720</t>
  </si>
  <si>
    <t>CK-4721</t>
  </si>
  <si>
    <t>CK-4722</t>
  </si>
  <si>
    <t>CK-4724</t>
  </si>
  <si>
    <t>CK-4725</t>
  </si>
  <si>
    <t>CK-4726</t>
  </si>
  <si>
    <t>CK-4728</t>
  </si>
  <si>
    <t>CARGOS BANCARIOS</t>
  </si>
  <si>
    <t>Transf. 42011025200</t>
  </si>
  <si>
    <t>PAGO IMPRESIÓN DE REVISTA INSTITUCIONAL LA FRONTERA AVANZA 2025</t>
  </si>
  <si>
    <t>Transf. 42011027245</t>
  </si>
  <si>
    <t>PAGO ADQUISICION DE GAFETAS UTILIZADAS EN EXPOFERIA PROFRONTERA RD 2026</t>
  </si>
  <si>
    <t>Transf. 42011024889</t>
  </si>
  <si>
    <t>PAGO ADQUISICION DE BANNER CON NOMBRES Y LOGOS DE LAS EMPRESAS PARTICIPANTES EN EXPOFERIA</t>
  </si>
  <si>
    <t>Transf. 42011024401</t>
  </si>
  <si>
    <t>ADQUISICION DE ARTICULOS PERSONALIZADOS PARA EXPOFERIA PROFRONTERA RD 2026</t>
  </si>
  <si>
    <t>Transf. 42010711992</t>
  </si>
  <si>
    <t>ADQUISICION DE PLACAS DE RECONOCIMIENTO PARAAPERTURA DE EXPOFERIA PROFRONTERA 2026</t>
  </si>
  <si>
    <t>Transf. 42011024057</t>
  </si>
  <si>
    <t>ADQUISICION DE GOORAS MICROFIBRA PARA ACTIVIDAD EXPOFERIA PROFRONTERA RD 2026</t>
  </si>
  <si>
    <t>Transf. 42010714005</t>
  </si>
  <si>
    <t>PAGO ADQUISICION E INSTALACION DE CERRADURA MAGNETICA PARA DESPACHO DEL DIRECTOR</t>
  </si>
  <si>
    <t>Transf. 42010714530</t>
  </si>
  <si>
    <t>PAGO ADQUISICION DE PIERNAS DE CERDOS CONGELADAS PARA DISTRIBUCION EN LA ZONA NORTE</t>
  </si>
  <si>
    <t>Transf. 42011027655</t>
  </si>
  <si>
    <t>Transf. 42011027846</t>
  </si>
  <si>
    <t>Transf. 42011028137</t>
  </si>
  <si>
    <t>Transf. 42011028335</t>
  </si>
  <si>
    <t>Transf. 42038666869</t>
  </si>
  <si>
    <t>PAGO COMPENSACION POR USO DE VEHICULOS PROPIOS</t>
  </si>
  <si>
    <t>Transf. 42038668990</t>
  </si>
  <si>
    <t>COLABORACION ECONOMICA A FAVOR DEL CUERPO DE BOMBEROS DE HATILLO PALMA</t>
  </si>
  <si>
    <t>Transf. 42038666741</t>
  </si>
  <si>
    <t>PAGO MANTENIMIENTO DE LA OFICINA EN SANTIAGO RODRIGUEZ DE ESTE CCDF</t>
  </si>
  <si>
    <t>Transf. 42038667040</t>
  </si>
  <si>
    <t>Transf. 42038668504</t>
  </si>
  <si>
    <t>PAGO ALQUILER DE ALMACEN</t>
  </si>
  <si>
    <t>Transf. 42050171268</t>
  </si>
  <si>
    <t>PAGO VIATICOS ZONA SUR CONVOCATORIA  DE LAS ELECCIONES REPRESENTANTES PROVINCIALES</t>
  </si>
  <si>
    <t>Transf. 42050171430</t>
  </si>
  <si>
    <t>Transf. 42050171784</t>
  </si>
  <si>
    <t>Transf. 42050171609</t>
  </si>
  <si>
    <t>Transf. 42050171952</t>
  </si>
  <si>
    <t>Transf. 42050172129</t>
  </si>
  <si>
    <t>Transf. 42073749180</t>
  </si>
  <si>
    <t>COLABORACION ECONOMICA PARA ALQUILER DE EQUIPOS DE SONIDOS</t>
  </si>
  <si>
    <t>CK-4730</t>
  </si>
  <si>
    <t>COLABORACION ECONOMICA ACTIVIDAD CULTURAL</t>
  </si>
  <si>
    <t>Transf. 42081137847</t>
  </si>
  <si>
    <t>Transf. 42081180114</t>
  </si>
  <si>
    <t>PAGO SERVICIO DE ENERGIA ELECTRICA OFICINA REGIONAL NORTE</t>
  </si>
  <si>
    <t>Transf. 42082913263</t>
  </si>
  <si>
    <t>ADQUISISCION DE COMBOS DE HABICHELAS CON DULCES PARA DISTRIBUCION EN LA ZONA NORTE</t>
  </si>
  <si>
    <t>Transf. 42081138346</t>
  </si>
  <si>
    <t>PAGO SERVICIOS BASICOS OFICINA REGIONAL NORTE DE ESTE CCDF</t>
  </si>
  <si>
    <t>CK-4732</t>
  </si>
  <si>
    <t>COLABORACION ECONOMICA ACTIVIDADES CULTURALES</t>
  </si>
  <si>
    <t>Transf. 42094765342</t>
  </si>
  <si>
    <t>Transf. 42094765863</t>
  </si>
  <si>
    <t>Transf. 42095053466</t>
  </si>
  <si>
    <t>Transf. 42095052917</t>
  </si>
  <si>
    <t>Transf. 42100863564</t>
  </si>
  <si>
    <t>REEMBOLSO GASTOS INCURRIDOS EN ALQUILER DE VEHICULO PARA OFICINA REGIONAR NORTE</t>
  </si>
  <si>
    <t>Transf. 42100862342</t>
  </si>
  <si>
    <t>Transf. 42100862912</t>
  </si>
  <si>
    <t>Transf. 42100863207</t>
  </si>
  <si>
    <t>Transf. 42100863813</t>
  </si>
  <si>
    <t>Transf. 42100864078</t>
  </si>
  <si>
    <t>Transf. 42100864328</t>
  </si>
  <si>
    <t>Transf. 42100864614</t>
  </si>
  <si>
    <t>PAGO VIATICOS ZONA NORTE CONVOCATORIA  DE LAS ELECCIONES REPRESENTANTES PROVINCIALES</t>
  </si>
  <si>
    <t>Transf. 42117011404</t>
  </si>
  <si>
    <t>PAGO SERVICIO DE CATERING CONSUMIDO EN DIFERENTES ACTIVIDADES EN NEIBA Y MONTECRISTI</t>
  </si>
  <si>
    <t>Transf. 42125888199</t>
  </si>
  <si>
    <t>PAGO ALQUILER DE SILLAS, PLANTA ELECTRICA Y NEVERA PARA ACTIVIDAD EN EL SUR</t>
  </si>
  <si>
    <t>PAGO SERVICIO DE MONTAJE DE EVENTO COMPLEMENTARIO ACTIVIDAD EXPOFERIA PROFRONTERA 2026</t>
  </si>
  <si>
    <t>CK-4654</t>
  </si>
  <si>
    <t xml:space="preserve">CHEQUES EN TRANSITO COBRADOS MARZO </t>
  </si>
  <si>
    <t>TOTALES SEGÚN LIBRO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</si>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</sst>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/mm\/yyyy"/>
    <numFmt numFmtId="165" formatCode="_-* #,##0.00_-;\-* #,##0.00_-;_-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165" fontId="13" fillId="0" borderId="1" xfId="1" applyFont="1" applyBorder="1"/>
    <xf numFmtId="0" fontId="12" fillId="0" borderId="1" xfId="0" applyFont="1" applyBorder="1" applyAlignment="1">
      <alignment horizontal="center"/>
    </xf>
    <xf numFmtId="165" fontId="14" fillId="0" borderId="1" xfId="1" applyFont="1" applyFill="1" applyBorder="1"/>
    <xf numFmtId="165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0" fillId="4" borderId="3" xfId="0" applyFill="1" applyBorder="1"/>
    <xf numFmtId="14" fontId="15" fillId="4" borderId="3" xfId="0" applyNumberFormat="1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/>
    </xf>
    <xf numFmtId="165" fontId="14" fillId="4" borderId="3" xfId="1" applyFont="1" applyFill="1" applyBorder="1"/>
    <xf numFmtId="165" fontId="13" fillId="4" borderId="3" xfId="1" applyFont="1" applyFill="1" applyBorder="1"/>
    <xf numFmtId="0" fontId="8" fillId="5" borderId="4" xfId="0" applyFont="1" applyFill="1" applyBorder="1" applyAlignment="1">
      <alignment horizontal="center" vertical="center"/>
    </xf>
    <xf numFmtId="164" fontId="10" fillId="5" borderId="5" xfId="0" applyNumberFormat="1" applyFont="1" applyFill="1" applyBorder="1" applyAlignment="1">
      <alignment horizontal="left"/>
    </xf>
    <xf numFmtId="164" fontId="10" fillId="5" borderId="6" xfId="0" applyNumberFormat="1" applyFont="1" applyFill="1" applyBorder="1" applyAlignment="1">
      <alignment horizontal="left"/>
    </xf>
    <xf numFmtId="0" fontId="8" fillId="5" borderId="6" xfId="0" applyFont="1" applyFill="1" applyBorder="1" applyAlignment="1">
      <alignment horizontal="center" vertical="center" wrapText="1"/>
    </xf>
    <xf numFmtId="165" fontId="13" fillId="5" borderId="6" xfId="1" applyFont="1" applyFill="1" applyBorder="1"/>
    <xf numFmtId="43" fontId="13" fillId="5" borderId="6" xfId="0" applyNumberFormat="1" applyFont="1" applyFill="1" applyBorder="1"/>
    <xf numFmtId="165" fontId="13" fillId="5" borderId="7" xfId="1" applyFont="1" applyFill="1" applyBorder="1"/>
    <xf numFmtId="165" fontId="18" fillId="0" borderId="0" xfId="1" applyFont="1"/>
    <xf numFmtId="43" fontId="0" fillId="0" borderId="0" xfId="0" applyNumberFormat="1"/>
    <xf numFmtId="164" fontId="16" fillId="2" borderId="0" xfId="0" applyNumberFormat="1" applyFont="1" applyFill="1" applyAlignment="1">
      <alignment horizontal="left"/>
    </xf>
    <xf numFmtId="43" fontId="0" fillId="2" borderId="0" xfId="0" applyNumberFormat="1" applyFill="1"/>
    <xf numFmtId="165" fontId="0" fillId="2" borderId="0" xfId="0" applyNumberFormat="1" applyFill="1"/>
    <xf numFmtId="164" fontId="16" fillId="0" borderId="0" xfId="0" applyNumberFormat="1" applyFont="1" applyAlignment="1">
      <alignment horizontal="left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43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A316D7-2E45-4E5A-87B4-AFC558FDF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7620" y="0"/>
          <a:ext cx="1420491" cy="931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ontabilidad/COMPARTIDA/RELACION%20DE%20INGRESOS%20&amp;%20EGRESOS/2026/RELACION%20DE%20INGRESOS%20Y%20EGRESOS%202026.xlsx" TargetMode="External"/><Relationship Id="rId2" Type="http://schemas.openxmlformats.org/officeDocument/2006/relationships/externalLinkPath" Target="file:///\\CCDF-SBCK\Shared%20Folders\Contabilidad\COMPARTIDA\RELACION%20DE%20INGRESOS%20&amp;%20EGRESOS\2026\RELACION%20DE%20INGRESOS%20Y%20EGRESOS%202026.xlsx" TargetMode="External"/><Relationship Id="rId1" Type="http://schemas.openxmlformats.org/officeDocument/2006/relationships/externalLinkPath" Target="/Contabilidad/COMPARTIDA/RELACION%20DE%20INGRESOS%20&amp;%20EGRESOS/2026/RELACION%20DE%20INGRESOS%20Y%20EGRES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GRESOS Y EGRESOS ENERO"/>
      <sheetName val="INGRESOS Y EGRESOS FEBRERO"/>
      <sheetName val="INGRESOS Y EGRESOS MARZO"/>
    </sheetNames>
    <sheetDataSet>
      <sheetData sheetId="0"/>
      <sheetData sheetId="1">
        <row r="185">
          <cell r="I185">
            <v>2643889.9979999922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5E896-F694-40F8-B5D4-D21563BCE85E}">
  <sheetPr>
    <pageSetUpPr fitToPage="1"/>
  </sheetPr>
  <dimension ref="B1:L173"/>
  <sheetViews>
    <sheetView tabSelected="1" view="pageBreakPreview" topLeftCell="B155" zoomScaleNormal="100" zoomScaleSheetLayoutView="100" workbookViewId="0">
      <selection activeCell="F93" sqref="F93"/>
    </sheetView>
  </sheetViews>
  <sheetFormatPr baseColWidth="10" defaultRowHeight="14.4" x14ac:dyDescent="0.3"/>
  <cols>
    <col min="2" max="2" width="9.33203125" customWidth="1"/>
    <col min="3" max="3" width="13.5546875" customWidth="1"/>
    <col min="4" max="4" width="10.88671875" customWidth="1"/>
    <col min="5" max="5" width="31.44140625" customWidth="1"/>
    <col min="6" max="6" width="110.33203125" customWidth="1"/>
    <col min="7" max="7" width="16.44140625" customWidth="1"/>
    <col min="8" max="8" width="19.109375" customWidth="1"/>
    <col min="9" max="9" width="21.33203125" customWidth="1"/>
    <col min="10" max="10" width="19.5546875" bestFit="1" customWidth="1"/>
    <col min="11" max="11" width="18.44140625" customWidth="1"/>
  </cols>
  <sheetData>
    <row r="1" spans="2:12" ht="4.5" customHeight="1" x14ac:dyDescent="0.3">
      <c r="B1" s="1"/>
      <c r="C1" s="1"/>
      <c r="D1" s="1"/>
      <c r="E1" s="1"/>
      <c r="F1" s="1"/>
      <c r="G1" s="1"/>
      <c r="H1" s="1"/>
      <c r="I1" s="1"/>
    </row>
    <row r="2" spans="2:12" ht="15" customHeight="1" x14ac:dyDescent="0.3">
      <c r="B2" s="2"/>
      <c r="C2" s="2"/>
      <c r="D2" s="2"/>
      <c r="E2" s="2"/>
      <c r="F2" s="2"/>
      <c r="G2" s="2"/>
      <c r="H2" s="2"/>
      <c r="I2" s="2"/>
    </row>
    <row r="3" spans="2:12" ht="15" customHeight="1" x14ac:dyDescent="0.3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3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3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3">
      <c r="B6" s="2"/>
      <c r="C6" s="2"/>
      <c r="D6" s="2"/>
      <c r="E6" s="2"/>
      <c r="F6" s="2"/>
      <c r="G6" s="2"/>
      <c r="H6" s="2"/>
      <c r="I6" s="2"/>
    </row>
    <row r="7" spans="2:12" ht="21" x14ac:dyDescent="0.3">
      <c r="B7" s="4" t="s">
        <v>1</v>
      </c>
      <c r="C7" s="4"/>
      <c r="D7" s="4"/>
      <c r="E7" s="4"/>
      <c r="F7" s="4"/>
      <c r="G7" s="4"/>
      <c r="H7" s="4"/>
      <c r="I7" s="4"/>
    </row>
    <row r="8" spans="2:12" ht="17.399999999999999" x14ac:dyDescent="0.3">
      <c r="B8" s="5" t="s">
        <v>2</v>
      </c>
      <c r="C8" s="5"/>
      <c r="D8" s="5"/>
      <c r="E8" s="5"/>
      <c r="F8" s="5"/>
      <c r="G8" s="5"/>
      <c r="H8" s="5"/>
      <c r="I8" s="5"/>
    </row>
    <row r="9" spans="2:12" ht="17.399999999999999" x14ac:dyDescent="0.3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" thickBot="1" x14ac:dyDescent="0.35"/>
    <row r="11" spans="2:12" ht="30" customHeight="1" thickBot="1" x14ac:dyDescent="0.35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399999999999999" thickBot="1" x14ac:dyDescent="0.35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5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" customHeight="1" thickBot="1" x14ac:dyDescent="0.35">
      <c r="B14" s="12"/>
      <c r="C14" s="13"/>
      <c r="D14" s="13"/>
      <c r="E14" s="13"/>
      <c r="F14" s="14" t="s">
        <v>13</v>
      </c>
      <c r="G14" s="15"/>
      <c r="H14" s="15"/>
      <c r="I14" s="16">
        <f>+'[1]INGRESOS Y EGRESOS FEBRERO'!I185</f>
        <v>2643889.9979999922</v>
      </c>
    </row>
    <row r="15" spans="2:12" ht="24.9" customHeight="1" thickBot="1" x14ac:dyDescent="0.35">
      <c r="B15" s="12"/>
      <c r="C15" s="13" t="s">
        <v>14</v>
      </c>
      <c r="D15" s="13" t="s">
        <v>15</v>
      </c>
      <c r="E15" s="13"/>
      <c r="F15" s="17" t="s">
        <v>16</v>
      </c>
      <c r="G15" s="18">
        <v>11500</v>
      </c>
      <c r="H15" s="18"/>
      <c r="I15" s="19">
        <f t="shared" ref="I15:I78" si="0">I14+G15-H15</f>
        <v>2655389.9979999922</v>
      </c>
    </row>
    <row r="16" spans="2:12" ht="24.9" customHeight="1" thickBot="1" x14ac:dyDescent="0.35">
      <c r="B16" s="12"/>
      <c r="C16" s="20" t="s">
        <v>14</v>
      </c>
      <c r="D16" s="13" t="s">
        <v>17</v>
      </c>
      <c r="E16" s="13"/>
      <c r="F16" s="17" t="s">
        <v>16</v>
      </c>
      <c r="G16" s="18">
        <v>11500</v>
      </c>
      <c r="H16" s="18"/>
      <c r="I16" s="19">
        <f t="shared" si="0"/>
        <v>2666889.9979999922</v>
      </c>
    </row>
    <row r="17" spans="2:11" ht="24.9" customHeight="1" thickBot="1" x14ac:dyDescent="0.35">
      <c r="B17" s="12"/>
      <c r="C17" s="20" t="s">
        <v>14</v>
      </c>
      <c r="D17" s="13" t="s">
        <v>18</v>
      </c>
      <c r="E17" s="13"/>
      <c r="F17" s="17" t="s">
        <v>16</v>
      </c>
      <c r="G17" s="18">
        <v>11500</v>
      </c>
      <c r="H17" s="18"/>
      <c r="I17" s="19">
        <f t="shared" si="0"/>
        <v>2678389.9979999922</v>
      </c>
    </row>
    <row r="18" spans="2:11" ht="24.9" customHeight="1" thickBot="1" x14ac:dyDescent="0.35">
      <c r="B18" s="12"/>
      <c r="C18" s="20" t="s">
        <v>19</v>
      </c>
      <c r="D18" s="13" t="s">
        <v>20</v>
      </c>
      <c r="E18" s="13"/>
      <c r="F18" s="17" t="s">
        <v>16</v>
      </c>
      <c r="G18" s="18">
        <v>23000</v>
      </c>
      <c r="H18" s="18"/>
      <c r="I18" s="19">
        <f t="shared" si="0"/>
        <v>2701389.9979999922</v>
      </c>
    </row>
    <row r="19" spans="2:11" ht="24.9" customHeight="1" thickBot="1" x14ac:dyDescent="0.35">
      <c r="B19" s="12"/>
      <c r="C19" s="20" t="s">
        <v>19</v>
      </c>
      <c r="D19" s="13" t="s">
        <v>21</v>
      </c>
      <c r="E19" s="13"/>
      <c r="F19" s="17" t="s">
        <v>16</v>
      </c>
      <c r="G19" s="18">
        <v>11500</v>
      </c>
      <c r="H19" s="18"/>
      <c r="I19" s="19">
        <f t="shared" si="0"/>
        <v>2712889.9979999922</v>
      </c>
    </row>
    <row r="20" spans="2:11" ht="24.9" customHeight="1" thickBot="1" x14ac:dyDescent="0.35">
      <c r="B20" s="12"/>
      <c r="C20" s="20" t="s">
        <v>19</v>
      </c>
      <c r="D20" s="13" t="s">
        <v>22</v>
      </c>
      <c r="E20" s="13"/>
      <c r="F20" s="17" t="s">
        <v>16</v>
      </c>
      <c r="G20" s="18">
        <v>11500</v>
      </c>
      <c r="H20" s="18"/>
      <c r="I20" s="19">
        <f t="shared" si="0"/>
        <v>2724389.9979999922</v>
      </c>
    </row>
    <row r="21" spans="2:11" ht="24.9" customHeight="1" thickBot="1" x14ac:dyDescent="0.35">
      <c r="B21" s="12"/>
      <c r="C21" s="20" t="s">
        <v>19</v>
      </c>
      <c r="D21" s="13" t="s">
        <v>23</v>
      </c>
      <c r="E21" s="13"/>
      <c r="F21" s="17" t="s">
        <v>16</v>
      </c>
      <c r="G21" s="18">
        <v>11500</v>
      </c>
      <c r="H21" s="18"/>
      <c r="I21" s="19">
        <f t="shared" si="0"/>
        <v>2735889.9979999922</v>
      </c>
    </row>
    <row r="22" spans="2:11" ht="24.9" customHeight="1" thickBot="1" x14ac:dyDescent="0.35">
      <c r="B22" s="12"/>
      <c r="C22" s="20" t="s">
        <v>19</v>
      </c>
      <c r="D22" s="13" t="s">
        <v>24</v>
      </c>
      <c r="E22" s="13"/>
      <c r="F22" s="17" t="s">
        <v>16</v>
      </c>
      <c r="G22" s="18">
        <v>11500</v>
      </c>
      <c r="H22" s="18"/>
      <c r="I22" s="19">
        <f t="shared" si="0"/>
        <v>2747389.9979999922</v>
      </c>
      <c r="K22" s="21"/>
    </row>
    <row r="23" spans="2:11" ht="24.9" customHeight="1" thickBot="1" x14ac:dyDescent="0.35">
      <c r="B23" s="12"/>
      <c r="C23" s="20" t="s">
        <v>19</v>
      </c>
      <c r="D23" s="13" t="s">
        <v>25</v>
      </c>
      <c r="E23" s="13"/>
      <c r="F23" s="17" t="s">
        <v>16</v>
      </c>
      <c r="G23" s="18">
        <v>11500</v>
      </c>
      <c r="H23" s="18"/>
      <c r="I23" s="19">
        <f t="shared" si="0"/>
        <v>2758889.9979999922</v>
      </c>
    </row>
    <row r="24" spans="2:11" ht="24.9" customHeight="1" thickBot="1" x14ac:dyDescent="0.35">
      <c r="B24" s="12"/>
      <c r="C24" s="20" t="s">
        <v>19</v>
      </c>
      <c r="D24" s="13"/>
      <c r="E24" s="13"/>
      <c r="F24" s="17" t="s">
        <v>26</v>
      </c>
      <c r="G24" s="18">
        <v>58189.95</v>
      </c>
      <c r="H24" s="18"/>
      <c r="I24" s="19">
        <f t="shared" si="0"/>
        <v>2817079.9479999924</v>
      </c>
    </row>
    <row r="25" spans="2:11" ht="24.9" customHeight="1" thickBot="1" x14ac:dyDescent="0.35">
      <c r="B25" s="12"/>
      <c r="C25" s="20" t="s">
        <v>27</v>
      </c>
      <c r="D25" s="13" t="s">
        <v>28</v>
      </c>
      <c r="E25" s="13"/>
      <c r="F25" s="17" t="s">
        <v>16</v>
      </c>
      <c r="G25" s="18">
        <v>11500</v>
      </c>
      <c r="H25" s="18"/>
      <c r="I25" s="19">
        <f t="shared" si="0"/>
        <v>2828579.9479999924</v>
      </c>
    </row>
    <row r="26" spans="2:11" ht="24.9" customHeight="1" thickBot="1" x14ac:dyDescent="0.35">
      <c r="B26" s="12"/>
      <c r="C26" s="20" t="s">
        <v>27</v>
      </c>
      <c r="D26" s="13" t="s">
        <v>29</v>
      </c>
      <c r="E26" s="13"/>
      <c r="F26" s="17" t="s">
        <v>16</v>
      </c>
      <c r="G26" s="18">
        <v>11500</v>
      </c>
      <c r="H26" s="18"/>
      <c r="I26" s="19">
        <f t="shared" si="0"/>
        <v>2840079.9479999924</v>
      </c>
    </row>
    <row r="27" spans="2:11" ht="24.9" customHeight="1" thickBot="1" x14ac:dyDescent="0.35">
      <c r="B27" s="12"/>
      <c r="C27" s="20" t="s">
        <v>27</v>
      </c>
      <c r="D27" s="13" t="s">
        <v>30</v>
      </c>
      <c r="E27" s="13"/>
      <c r="F27" s="17" t="s">
        <v>16</v>
      </c>
      <c r="G27" s="18">
        <v>11500</v>
      </c>
      <c r="H27" s="18"/>
      <c r="I27" s="19">
        <f t="shared" si="0"/>
        <v>2851579.9479999924</v>
      </c>
    </row>
    <row r="28" spans="2:11" ht="24.9" customHeight="1" thickBot="1" x14ac:dyDescent="0.35">
      <c r="B28" s="12"/>
      <c r="C28" s="20" t="s">
        <v>31</v>
      </c>
      <c r="D28" s="13" t="s">
        <v>32</v>
      </c>
      <c r="E28" s="13"/>
      <c r="F28" s="17" t="s">
        <v>16</v>
      </c>
      <c r="G28" s="18">
        <v>11500</v>
      </c>
      <c r="H28" s="18"/>
      <c r="I28" s="19">
        <f t="shared" si="0"/>
        <v>2863079.9479999924</v>
      </c>
    </row>
    <row r="29" spans="2:11" ht="24.9" customHeight="1" thickBot="1" x14ac:dyDescent="0.35">
      <c r="B29" s="12"/>
      <c r="C29" s="20" t="s">
        <v>31</v>
      </c>
      <c r="D29" s="13" t="s">
        <v>33</v>
      </c>
      <c r="E29" s="13"/>
      <c r="F29" s="17" t="s">
        <v>16</v>
      </c>
      <c r="G29" s="18">
        <v>11500</v>
      </c>
      <c r="H29" s="18"/>
      <c r="I29" s="19">
        <f t="shared" si="0"/>
        <v>2874579.9479999924</v>
      </c>
    </row>
    <row r="30" spans="2:11" ht="24.9" customHeight="1" thickBot="1" x14ac:dyDescent="0.35">
      <c r="B30" s="12"/>
      <c r="C30" s="20" t="s">
        <v>31</v>
      </c>
      <c r="D30" s="13" t="s">
        <v>34</v>
      </c>
      <c r="E30" s="13"/>
      <c r="F30" s="17" t="s">
        <v>16</v>
      </c>
      <c r="G30" s="18">
        <v>11500</v>
      </c>
      <c r="H30" s="18"/>
      <c r="I30" s="19">
        <f t="shared" si="0"/>
        <v>2886079.9479999924</v>
      </c>
    </row>
    <row r="31" spans="2:11" ht="24.9" customHeight="1" thickBot="1" x14ac:dyDescent="0.35">
      <c r="B31" s="12"/>
      <c r="C31" s="20" t="s">
        <v>31</v>
      </c>
      <c r="D31" s="13" t="s">
        <v>35</v>
      </c>
      <c r="E31" s="13"/>
      <c r="F31" s="17" t="s">
        <v>16</v>
      </c>
      <c r="G31" s="18">
        <v>11500</v>
      </c>
      <c r="H31" s="18"/>
      <c r="I31" s="19">
        <f t="shared" si="0"/>
        <v>2897579.9479999924</v>
      </c>
    </row>
    <row r="32" spans="2:11" ht="24.9" customHeight="1" thickBot="1" x14ac:dyDescent="0.35">
      <c r="B32" s="12"/>
      <c r="C32" s="20" t="s">
        <v>36</v>
      </c>
      <c r="D32" s="13" t="s">
        <v>37</v>
      </c>
      <c r="E32" s="13"/>
      <c r="F32" s="17" t="s">
        <v>16</v>
      </c>
      <c r="G32" s="18">
        <v>11500</v>
      </c>
      <c r="H32" s="18"/>
      <c r="I32" s="19">
        <f t="shared" si="0"/>
        <v>2909079.9479999924</v>
      </c>
    </row>
    <row r="33" spans="2:11" ht="24.9" customHeight="1" thickBot="1" x14ac:dyDescent="0.35">
      <c r="B33" s="12"/>
      <c r="C33" s="20" t="s">
        <v>36</v>
      </c>
      <c r="D33" s="13" t="s">
        <v>38</v>
      </c>
      <c r="E33" s="13"/>
      <c r="F33" s="17" t="s">
        <v>16</v>
      </c>
      <c r="G33" s="18">
        <v>11500</v>
      </c>
      <c r="H33" s="18"/>
      <c r="I33" s="19">
        <f t="shared" si="0"/>
        <v>2920579.9479999924</v>
      </c>
    </row>
    <row r="34" spans="2:11" ht="24.9" customHeight="1" thickBot="1" x14ac:dyDescent="0.35">
      <c r="B34" s="12"/>
      <c r="C34" s="20" t="s">
        <v>36</v>
      </c>
      <c r="D34" s="13" t="s">
        <v>39</v>
      </c>
      <c r="E34" s="13"/>
      <c r="F34" s="17" t="s">
        <v>16</v>
      </c>
      <c r="G34" s="18">
        <v>11500</v>
      </c>
      <c r="H34" s="18"/>
      <c r="I34" s="19">
        <f t="shared" si="0"/>
        <v>2932079.9479999924</v>
      </c>
    </row>
    <row r="35" spans="2:11" ht="24.9" customHeight="1" thickBot="1" x14ac:dyDescent="0.35">
      <c r="B35" s="12"/>
      <c r="C35" s="20" t="s">
        <v>40</v>
      </c>
      <c r="D35" s="13" t="s">
        <v>41</v>
      </c>
      <c r="E35" s="13"/>
      <c r="F35" s="17" t="s">
        <v>16</v>
      </c>
      <c r="G35" s="18">
        <v>11500</v>
      </c>
      <c r="H35" s="18"/>
      <c r="I35" s="19">
        <f t="shared" si="0"/>
        <v>2943579.9479999924</v>
      </c>
    </row>
    <row r="36" spans="2:11" ht="24.9" customHeight="1" thickBot="1" x14ac:dyDescent="0.35">
      <c r="B36" s="12"/>
      <c r="C36" s="20" t="s">
        <v>40</v>
      </c>
      <c r="D36" s="13" t="s">
        <v>42</v>
      </c>
      <c r="E36" s="13"/>
      <c r="F36" s="17" t="s">
        <v>16</v>
      </c>
      <c r="G36" s="18">
        <v>11500</v>
      </c>
      <c r="H36" s="18"/>
      <c r="I36" s="19">
        <f t="shared" si="0"/>
        <v>2955079.9479999924</v>
      </c>
    </row>
    <row r="37" spans="2:11" ht="24.9" customHeight="1" thickBot="1" x14ac:dyDescent="0.35">
      <c r="B37" s="12"/>
      <c r="C37" s="20" t="s">
        <v>40</v>
      </c>
      <c r="D37" s="13" t="s">
        <v>43</v>
      </c>
      <c r="E37" s="13"/>
      <c r="F37" s="17" t="s">
        <v>16</v>
      </c>
      <c r="G37" s="18">
        <v>11500</v>
      </c>
      <c r="H37" s="18"/>
      <c r="I37" s="19">
        <f t="shared" si="0"/>
        <v>2966579.9479999924</v>
      </c>
    </row>
    <row r="38" spans="2:11" ht="24.9" customHeight="1" thickBot="1" x14ac:dyDescent="0.35">
      <c r="B38" s="12"/>
      <c r="C38" s="20" t="s">
        <v>40</v>
      </c>
      <c r="D38" s="13" t="s">
        <v>44</v>
      </c>
      <c r="E38" s="13"/>
      <c r="F38" s="17" t="s">
        <v>16</v>
      </c>
      <c r="G38" s="18">
        <v>11500</v>
      </c>
      <c r="H38" s="18"/>
      <c r="I38" s="19">
        <f t="shared" si="0"/>
        <v>2978079.9479999924</v>
      </c>
    </row>
    <row r="39" spans="2:11" ht="24.9" customHeight="1" thickBot="1" x14ac:dyDescent="0.35">
      <c r="B39" s="12"/>
      <c r="C39" s="20" t="s">
        <v>40</v>
      </c>
      <c r="D39" s="13" t="s">
        <v>45</v>
      </c>
      <c r="E39" s="13"/>
      <c r="F39" s="17" t="s">
        <v>16</v>
      </c>
      <c r="G39" s="18">
        <v>11500</v>
      </c>
      <c r="H39" s="18"/>
      <c r="I39" s="19">
        <f t="shared" si="0"/>
        <v>2989579.9479999924</v>
      </c>
    </row>
    <row r="40" spans="2:11" ht="24.9" customHeight="1" thickBot="1" x14ac:dyDescent="0.35">
      <c r="B40" s="12"/>
      <c r="C40" s="20" t="s">
        <v>40</v>
      </c>
      <c r="D40" s="13" t="s">
        <v>46</v>
      </c>
      <c r="E40" s="13"/>
      <c r="F40" s="17" t="s">
        <v>16</v>
      </c>
      <c r="G40" s="18">
        <v>11500</v>
      </c>
      <c r="H40" s="18"/>
      <c r="I40" s="19">
        <f t="shared" si="0"/>
        <v>3001079.9479999924</v>
      </c>
    </row>
    <row r="41" spans="2:11" ht="24.9" customHeight="1" thickBot="1" x14ac:dyDescent="0.35">
      <c r="B41" s="12"/>
      <c r="C41" s="20" t="s">
        <v>40</v>
      </c>
      <c r="D41" s="13" t="s">
        <v>47</v>
      </c>
      <c r="E41" s="13"/>
      <c r="F41" s="17" t="s">
        <v>16</v>
      </c>
      <c r="G41" s="18">
        <v>11500</v>
      </c>
      <c r="H41" s="18"/>
      <c r="I41" s="19">
        <f t="shared" si="0"/>
        <v>3012579.9479999924</v>
      </c>
    </row>
    <row r="42" spans="2:11" ht="24.9" customHeight="1" thickBot="1" x14ac:dyDescent="0.35">
      <c r="B42" s="12"/>
      <c r="C42" s="20" t="s">
        <v>40</v>
      </c>
      <c r="D42" s="13" t="s">
        <v>48</v>
      </c>
      <c r="E42" s="13"/>
      <c r="F42" s="17" t="s">
        <v>16</v>
      </c>
      <c r="G42" s="18">
        <v>11500</v>
      </c>
      <c r="H42" s="18"/>
      <c r="I42" s="19">
        <f t="shared" si="0"/>
        <v>3024079.9479999924</v>
      </c>
    </row>
    <row r="43" spans="2:11" ht="24.9" customHeight="1" thickBot="1" x14ac:dyDescent="0.35">
      <c r="B43" s="12"/>
      <c r="C43" s="20" t="s">
        <v>40</v>
      </c>
      <c r="D43" s="13" t="s">
        <v>49</v>
      </c>
      <c r="E43" s="13"/>
      <c r="F43" s="17" t="s">
        <v>16</v>
      </c>
      <c r="G43" s="18">
        <v>11500</v>
      </c>
      <c r="H43" s="18"/>
      <c r="I43" s="19">
        <f t="shared" si="0"/>
        <v>3035579.9479999924</v>
      </c>
    </row>
    <row r="44" spans="2:11" ht="24.9" customHeight="1" thickBot="1" x14ac:dyDescent="0.35">
      <c r="B44" s="12"/>
      <c r="C44" s="20" t="s">
        <v>50</v>
      </c>
      <c r="D44" s="13" t="s">
        <v>51</v>
      </c>
      <c r="E44" s="13"/>
      <c r="F44" s="17" t="s">
        <v>16</v>
      </c>
      <c r="G44" s="18">
        <v>11500</v>
      </c>
      <c r="H44" s="18"/>
      <c r="I44" s="19">
        <f t="shared" si="0"/>
        <v>3047079.9479999924</v>
      </c>
    </row>
    <row r="45" spans="2:11" ht="24.9" customHeight="1" thickBot="1" x14ac:dyDescent="0.35">
      <c r="B45" s="12"/>
      <c r="C45" s="20" t="s">
        <v>52</v>
      </c>
      <c r="D45" s="13" t="s">
        <v>53</v>
      </c>
      <c r="E45" s="13"/>
      <c r="F45" s="17" t="s">
        <v>16</v>
      </c>
      <c r="G45" s="18">
        <v>23000</v>
      </c>
      <c r="H45" s="18"/>
      <c r="I45" s="19">
        <f t="shared" si="0"/>
        <v>3070079.9479999924</v>
      </c>
    </row>
    <row r="46" spans="2:11" ht="24.9" customHeight="1" thickBot="1" x14ac:dyDescent="0.35">
      <c r="B46" s="12"/>
      <c r="C46" s="20" t="s">
        <v>52</v>
      </c>
      <c r="D46" s="13" t="s">
        <v>54</v>
      </c>
      <c r="E46" s="13"/>
      <c r="F46" s="17" t="s">
        <v>16</v>
      </c>
      <c r="G46" s="18">
        <v>11500</v>
      </c>
      <c r="H46" s="18"/>
      <c r="I46" s="19">
        <f t="shared" si="0"/>
        <v>3081579.9479999924</v>
      </c>
      <c r="K46" s="21"/>
    </row>
    <row r="47" spans="2:11" ht="24.9" customHeight="1" thickBot="1" x14ac:dyDescent="0.35">
      <c r="B47" s="12"/>
      <c r="C47" s="20" t="s">
        <v>52</v>
      </c>
      <c r="D47" s="13" t="s">
        <v>55</v>
      </c>
      <c r="E47" s="13"/>
      <c r="F47" s="17" t="s">
        <v>16</v>
      </c>
      <c r="G47" s="18">
        <v>11500</v>
      </c>
      <c r="H47" s="18"/>
      <c r="I47" s="19">
        <f t="shared" si="0"/>
        <v>3093079.9479999924</v>
      </c>
    </row>
    <row r="48" spans="2:11" ht="24.9" customHeight="1" thickBot="1" x14ac:dyDescent="0.35">
      <c r="B48" s="12"/>
      <c r="C48" s="20" t="s">
        <v>52</v>
      </c>
      <c r="D48" s="13" t="s">
        <v>56</v>
      </c>
      <c r="E48" s="13"/>
      <c r="F48" s="17" t="s">
        <v>16</v>
      </c>
      <c r="G48" s="18">
        <v>11500</v>
      </c>
      <c r="H48" s="18"/>
      <c r="I48" s="19">
        <f t="shared" si="0"/>
        <v>3104579.9479999924</v>
      </c>
    </row>
    <row r="49" spans="2:11" ht="24.9" customHeight="1" thickBot="1" x14ac:dyDescent="0.35">
      <c r="B49" s="12"/>
      <c r="C49" s="20" t="s">
        <v>52</v>
      </c>
      <c r="D49" s="13" t="s">
        <v>57</v>
      </c>
      <c r="E49" s="13"/>
      <c r="F49" s="17" t="s">
        <v>16</v>
      </c>
      <c r="G49" s="18">
        <v>11500</v>
      </c>
      <c r="H49" s="18"/>
      <c r="I49" s="19">
        <f t="shared" si="0"/>
        <v>3116079.9479999924</v>
      </c>
    </row>
    <row r="50" spans="2:11" ht="24.9" customHeight="1" thickBot="1" x14ac:dyDescent="0.35">
      <c r="B50" s="12"/>
      <c r="C50" s="20" t="s">
        <v>52</v>
      </c>
      <c r="D50" s="13" t="s">
        <v>58</v>
      </c>
      <c r="E50" s="13"/>
      <c r="F50" s="17" t="s">
        <v>16</v>
      </c>
      <c r="G50" s="18">
        <v>11500</v>
      </c>
      <c r="H50" s="18"/>
      <c r="I50" s="19">
        <f t="shared" si="0"/>
        <v>3127579.9479999924</v>
      </c>
    </row>
    <row r="51" spans="2:11" ht="24.9" customHeight="1" thickBot="1" x14ac:dyDescent="0.35">
      <c r="B51" s="12"/>
      <c r="C51" s="20" t="s">
        <v>59</v>
      </c>
      <c r="D51" s="13" t="s">
        <v>60</v>
      </c>
      <c r="E51" s="13"/>
      <c r="F51" s="17" t="s">
        <v>16</v>
      </c>
      <c r="G51" s="18">
        <v>34500</v>
      </c>
      <c r="H51" s="18"/>
      <c r="I51" s="19">
        <f t="shared" si="0"/>
        <v>3162079.9479999924</v>
      </c>
    </row>
    <row r="52" spans="2:11" ht="24.9" customHeight="1" thickBot="1" x14ac:dyDescent="0.35">
      <c r="B52" s="12"/>
      <c r="C52" s="20" t="s">
        <v>59</v>
      </c>
      <c r="D52" s="13" t="s">
        <v>61</v>
      </c>
      <c r="E52" s="13"/>
      <c r="F52" s="17" t="s">
        <v>62</v>
      </c>
      <c r="G52" s="18">
        <v>75000</v>
      </c>
      <c r="H52" s="18"/>
      <c r="I52" s="19">
        <f t="shared" si="0"/>
        <v>3237079.9479999924</v>
      </c>
    </row>
    <row r="53" spans="2:11" ht="24.9" customHeight="1" thickBot="1" x14ac:dyDescent="0.35">
      <c r="B53" s="12"/>
      <c r="C53" s="20" t="s">
        <v>59</v>
      </c>
      <c r="D53" s="13" t="s">
        <v>63</v>
      </c>
      <c r="E53" s="13"/>
      <c r="F53" s="17" t="s">
        <v>16</v>
      </c>
      <c r="G53" s="18">
        <v>11500</v>
      </c>
      <c r="H53" s="18"/>
      <c r="I53" s="19">
        <f t="shared" si="0"/>
        <v>3248579.9479999924</v>
      </c>
    </row>
    <row r="54" spans="2:11" ht="24.9" customHeight="1" thickBot="1" x14ac:dyDescent="0.35">
      <c r="B54" s="12"/>
      <c r="C54" s="20" t="s">
        <v>64</v>
      </c>
      <c r="D54" s="13" t="s">
        <v>65</v>
      </c>
      <c r="E54" s="13"/>
      <c r="F54" s="17" t="s">
        <v>16</v>
      </c>
      <c r="G54" s="18">
        <v>11500</v>
      </c>
      <c r="H54" s="18"/>
      <c r="I54" s="19">
        <f t="shared" si="0"/>
        <v>3260079.9479999924</v>
      </c>
    </row>
    <row r="55" spans="2:11" ht="24.9" customHeight="1" thickBot="1" x14ac:dyDescent="0.35">
      <c r="B55" s="12"/>
      <c r="C55" s="20" t="s">
        <v>64</v>
      </c>
      <c r="D55" s="13" t="s">
        <v>66</v>
      </c>
      <c r="E55" s="13"/>
      <c r="F55" s="17" t="s">
        <v>16</v>
      </c>
      <c r="G55" s="18">
        <v>46000</v>
      </c>
      <c r="H55" s="18"/>
      <c r="I55" s="19">
        <f t="shared" si="0"/>
        <v>3306079.9479999924</v>
      </c>
      <c r="K55" s="22"/>
    </row>
    <row r="56" spans="2:11" ht="24.9" customHeight="1" thickBot="1" x14ac:dyDescent="0.35">
      <c r="B56" s="12"/>
      <c r="C56" s="20" t="s">
        <v>67</v>
      </c>
      <c r="D56" s="13" t="s">
        <v>68</v>
      </c>
      <c r="E56" s="13"/>
      <c r="F56" s="17" t="s">
        <v>16</v>
      </c>
      <c r="G56" s="18">
        <v>11500</v>
      </c>
      <c r="H56" s="18"/>
      <c r="I56" s="19">
        <f t="shared" si="0"/>
        <v>3317579.9479999924</v>
      </c>
      <c r="K56" s="22"/>
    </row>
    <row r="57" spans="2:11" ht="24.9" customHeight="1" thickBot="1" x14ac:dyDescent="0.35">
      <c r="B57" s="12"/>
      <c r="C57" s="20" t="s">
        <v>67</v>
      </c>
      <c r="D57" s="13" t="s">
        <v>69</v>
      </c>
      <c r="E57" s="13"/>
      <c r="F57" s="17" t="s">
        <v>16</v>
      </c>
      <c r="G57" s="18">
        <v>11500</v>
      </c>
      <c r="H57" s="18"/>
      <c r="I57" s="19">
        <f t="shared" si="0"/>
        <v>3329079.9479999924</v>
      </c>
      <c r="K57" s="22"/>
    </row>
    <row r="58" spans="2:11" ht="24.9" customHeight="1" thickBot="1" x14ac:dyDescent="0.35">
      <c r="B58" s="12"/>
      <c r="C58" s="20" t="s">
        <v>67</v>
      </c>
      <c r="D58" s="13" t="s">
        <v>70</v>
      </c>
      <c r="E58" s="13"/>
      <c r="F58" s="17" t="s">
        <v>16</v>
      </c>
      <c r="G58" s="18">
        <v>57500</v>
      </c>
      <c r="H58" s="18"/>
      <c r="I58" s="19">
        <f t="shared" si="0"/>
        <v>3386579.9479999924</v>
      </c>
      <c r="K58" s="22"/>
    </row>
    <row r="59" spans="2:11" ht="24.9" customHeight="1" thickBot="1" x14ac:dyDescent="0.35">
      <c r="B59" s="12"/>
      <c r="C59" s="20" t="s">
        <v>67</v>
      </c>
      <c r="D59" s="13" t="s">
        <v>71</v>
      </c>
      <c r="E59" s="13"/>
      <c r="F59" s="17" t="s">
        <v>16</v>
      </c>
      <c r="G59" s="18">
        <v>69000</v>
      </c>
      <c r="H59" s="18"/>
      <c r="I59" s="19">
        <f t="shared" si="0"/>
        <v>3455579.9479999924</v>
      </c>
      <c r="K59" s="22"/>
    </row>
    <row r="60" spans="2:11" ht="24.9" customHeight="1" thickBot="1" x14ac:dyDescent="0.35">
      <c r="B60" s="12"/>
      <c r="C60" s="20" t="s">
        <v>67</v>
      </c>
      <c r="D60" s="13" t="s">
        <v>72</v>
      </c>
      <c r="E60" s="13"/>
      <c r="F60" s="17" t="s">
        <v>16</v>
      </c>
      <c r="G60" s="18">
        <v>11500</v>
      </c>
      <c r="H60" s="18"/>
      <c r="I60" s="19">
        <f t="shared" si="0"/>
        <v>3467079.9479999924</v>
      </c>
      <c r="K60" s="22"/>
    </row>
    <row r="61" spans="2:11" ht="24.9" customHeight="1" thickBot="1" x14ac:dyDescent="0.35">
      <c r="B61" s="12"/>
      <c r="C61" s="20" t="s">
        <v>67</v>
      </c>
      <c r="D61" s="13" t="s">
        <v>73</v>
      </c>
      <c r="E61" s="13"/>
      <c r="F61" s="17" t="s">
        <v>16</v>
      </c>
      <c r="G61" s="18">
        <v>11500</v>
      </c>
      <c r="H61" s="18"/>
      <c r="I61" s="19">
        <f t="shared" si="0"/>
        <v>3478579.9479999924</v>
      </c>
      <c r="K61" s="22"/>
    </row>
    <row r="62" spans="2:11" ht="24.9" customHeight="1" thickBot="1" x14ac:dyDescent="0.35">
      <c r="B62" s="12"/>
      <c r="C62" s="23" t="s">
        <v>74</v>
      </c>
      <c r="D62" s="13" t="s">
        <v>75</v>
      </c>
      <c r="E62" s="13"/>
      <c r="F62" s="17" t="s">
        <v>16</v>
      </c>
      <c r="G62" s="18">
        <v>26500</v>
      </c>
      <c r="H62" s="18"/>
      <c r="I62" s="19">
        <f t="shared" si="0"/>
        <v>3505079.9479999924</v>
      </c>
      <c r="K62" s="22"/>
    </row>
    <row r="63" spans="2:11" ht="24.9" customHeight="1" thickBot="1" x14ac:dyDescent="0.35">
      <c r="B63" s="12"/>
      <c r="C63" s="20" t="s">
        <v>74</v>
      </c>
      <c r="D63" s="13" t="s">
        <v>76</v>
      </c>
      <c r="E63" s="13"/>
      <c r="F63" s="17" t="s">
        <v>16</v>
      </c>
      <c r="G63" s="18">
        <v>26500</v>
      </c>
      <c r="H63" s="18"/>
      <c r="I63" s="19">
        <f t="shared" si="0"/>
        <v>3531579.9479999924</v>
      </c>
    </row>
    <row r="64" spans="2:11" ht="24.9" customHeight="1" thickBot="1" x14ac:dyDescent="0.35">
      <c r="B64" s="12"/>
      <c r="C64" s="20" t="s">
        <v>74</v>
      </c>
      <c r="D64" s="13" t="s">
        <v>77</v>
      </c>
      <c r="E64" s="13"/>
      <c r="F64" s="17" t="s">
        <v>78</v>
      </c>
      <c r="G64" s="18">
        <v>90000</v>
      </c>
      <c r="H64" s="18"/>
      <c r="I64" s="19">
        <f t="shared" si="0"/>
        <v>3621579.9479999924</v>
      </c>
      <c r="K64" s="22"/>
    </row>
    <row r="65" spans="2:11" ht="24.9" customHeight="1" thickBot="1" x14ac:dyDescent="0.35">
      <c r="B65" s="12"/>
      <c r="C65" s="20" t="s">
        <v>79</v>
      </c>
      <c r="D65" s="13" t="s">
        <v>80</v>
      </c>
      <c r="E65" s="13"/>
      <c r="F65" s="17" t="s">
        <v>81</v>
      </c>
      <c r="G65" s="18">
        <v>40000</v>
      </c>
      <c r="H65" s="18"/>
      <c r="I65" s="19">
        <f t="shared" si="0"/>
        <v>3661579.9479999924</v>
      </c>
      <c r="K65" s="22"/>
    </row>
    <row r="66" spans="2:11" ht="24.9" customHeight="1" thickBot="1" x14ac:dyDescent="0.35">
      <c r="B66" s="12"/>
      <c r="C66" s="20" t="s">
        <v>79</v>
      </c>
      <c r="D66" s="13" t="s">
        <v>82</v>
      </c>
      <c r="E66" s="13"/>
      <c r="F66" s="17" t="s">
        <v>16</v>
      </c>
      <c r="G66" s="18">
        <v>11500</v>
      </c>
      <c r="H66" s="18"/>
      <c r="I66" s="19">
        <f t="shared" si="0"/>
        <v>3673079.9479999924</v>
      </c>
    </row>
    <row r="67" spans="2:11" ht="24.9" customHeight="1" thickBot="1" x14ac:dyDescent="0.35">
      <c r="B67" s="12"/>
      <c r="C67" s="20" t="s">
        <v>79</v>
      </c>
      <c r="D67" s="13" t="s">
        <v>83</v>
      </c>
      <c r="E67" s="13"/>
      <c r="F67" s="17" t="s">
        <v>16</v>
      </c>
      <c r="G67" s="18">
        <v>11500</v>
      </c>
      <c r="H67" s="18"/>
      <c r="I67" s="19">
        <f t="shared" si="0"/>
        <v>3684579.9479999924</v>
      </c>
    </row>
    <row r="68" spans="2:11" ht="24.9" customHeight="1" thickBot="1" x14ac:dyDescent="0.35">
      <c r="B68" s="12"/>
      <c r="C68" s="23" t="s">
        <v>79</v>
      </c>
      <c r="D68" s="24" t="s">
        <v>84</v>
      </c>
      <c r="E68" s="13"/>
      <c r="F68" s="17" t="s">
        <v>16</v>
      </c>
      <c r="G68" s="18">
        <v>11500</v>
      </c>
      <c r="H68" s="18"/>
      <c r="I68" s="19">
        <f t="shared" si="0"/>
        <v>3696079.9479999924</v>
      </c>
    </row>
    <row r="69" spans="2:11" ht="24.9" customHeight="1" thickBot="1" x14ac:dyDescent="0.35">
      <c r="B69" s="12"/>
      <c r="C69" s="23" t="s">
        <v>85</v>
      </c>
      <c r="D69" s="24" t="s">
        <v>86</v>
      </c>
      <c r="E69" s="13"/>
      <c r="F69" s="17" t="s">
        <v>16</v>
      </c>
      <c r="G69" s="18">
        <v>11500</v>
      </c>
      <c r="H69" s="18"/>
      <c r="I69" s="19">
        <f t="shared" si="0"/>
        <v>3707579.9479999924</v>
      </c>
    </row>
    <row r="70" spans="2:11" ht="24.9" customHeight="1" thickBot="1" x14ac:dyDescent="0.35">
      <c r="B70" s="12"/>
      <c r="C70" s="23" t="s">
        <v>85</v>
      </c>
      <c r="D70" s="13" t="s">
        <v>87</v>
      </c>
      <c r="E70" s="13"/>
      <c r="F70" s="17" t="s">
        <v>16</v>
      </c>
      <c r="G70" s="18">
        <v>11500</v>
      </c>
      <c r="H70" s="18"/>
      <c r="I70" s="19">
        <f t="shared" si="0"/>
        <v>3719079.9479999924</v>
      </c>
    </row>
    <row r="71" spans="2:11" ht="24.9" customHeight="1" thickBot="1" x14ac:dyDescent="0.35">
      <c r="B71" s="12"/>
      <c r="C71" s="23" t="s">
        <v>85</v>
      </c>
      <c r="D71" s="13" t="s">
        <v>88</v>
      </c>
      <c r="E71" s="13"/>
      <c r="F71" s="17" t="s">
        <v>16</v>
      </c>
      <c r="G71" s="18">
        <v>11500</v>
      </c>
      <c r="H71" s="18"/>
      <c r="I71" s="19">
        <f t="shared" si="0"/>
        <v>3730579.9479999924</v>
      </c>
    </row>
    <row r="72" spans="2:11" ht="24.9" customHeight="1" thickBot="1" x14ac:dyDescent="0.35">
      <c r="B72" s="12"/>
      <c r="C72" s="23" t="s">
        <v>85</v>
      </c>
      <c r="D72" s="13" t="s">
        <v>89</v>
      </c>
      <c r="E72" s="13"/>
      <c r="F72" s="17" t="s">
        <v>16</v>
      </c>
      <c r="G72" s="18">
        <v>34500</v>
      </c>
      <c r="H72" s="18"/>
      <c r="I72" s="19">
        <f t="shared" si="0"/>
        <v>3765079.9479999924</v>
      </c>
    </row>
    <row r="73" spans="2:11" ht="24.9" customHeight="1" thickBot="1" x14ac:dyDescent="0.35">
      <c r="B73" s="12"/>
      <c r="C73" s="23" t="s">
        <v>90</v>
      </c>
      <c r="D73" s="13" t="s">
        <v>91</v>
      </c>
      <c r="E73" s="13"/>
      <c r="F73" s="17" t="s">
        <v>16</v>
      </c>
      <c r="G73" s="18">
        <v>11500</v>
      </c>
      <c r="H73" s="18"/>
      <c r="I73" s="19">
        <f t="shared" si="0"/>
        <v>3776579.9479999924</v>
      </c>
    </row>
    <row r="74" spans="2:11" ht="24.9" customHeight="1" thickBot="1" x14ac:dyDescent="0.35">
      <c r="B74" s="12"/>
      <c r="C74" s="23" t="s">
        <v>92</v>
      </c>
      <c r="D74" s="13" t="s">
        <v>93</v>
      </c>
      <c r="E74" s="13"/>
      <c r="F74" s="17" t="s">
        <v>16</v>
      </c>
      <c r="G74" s="18">
        <v>11500</v>
      </c>
      <c r="H74" s="18"/>
      <c r="I74" s="19">
        <f t="shared" si="0"/>
        <v>3788079.9479999924</v>
      </c>
    </row>
    <row r="75" spans="2:11" ht="24.9" customHeight="1" thickBot="1" x14ac:dyDescent="0.35">
      <c r="B75" s="12"/>
      <c r="C75" s="23" t="s">
        <v>92</v>
      </c>
      <c r="D75" s="13" t="s">
        <v>94</v>
      </c>
      <c r="E75" s="13"/>
      <c r="F75" s="17" t="s">
        <v>16</v>
      </c>
      <c r="G75" s="18">
        <v>11500</v>
      </c>
      <c r="H75" s="18"/>
      <c r="I75" s="19">
        <f t="shared" si="0"/>
        <v>3799579.9479999924</v>
      </c>
    </row>
    <row r="76" spans="2:11" ht="24.9" customHeight="1" thickBot="1" x14ac:dyDescent="0.35">
      <c r="B76" s="12"/>
      <c r="C76" s="23" t="s">
        <v>92</v>
      </c>
      <c r="D76" s="13" t="s">
        <v>95</v>
      </c>
      <c r="E76" s="13"/>
      <c r="F76" s="17" t="s">
        <v>16</v>
      </c>
      <c r="G76" s="18">
        <v>11500</v>
      </c>
      <c r="H76" s="18"/>
      <c r="I76" s="19">
        <f t="shared" si="0"/>
        <v>3811079.9479999924</v>
      </c>
    </row>
    <row r="77" spans="2:11" ht="24.9" customHeight="1" thickBot="1" x14ac:dyDescent="0.35">
      <c r="B77" s="12"/>
      <c r="C77" s="23" t="s">
        <v>92</v>
      </c>
      <c r="D77" s="13"/>
      <c r="E77" s="17"/>
      <c r="F77" s="17" t="s">
        <v>26</v>
      </c>
      <c r="G77" s="18">
        <v>20000</v>
      </c>
      <c r="H77" s="18"/>
      <c r="I77" s="19">
        <f t="shared" si="0"/>
        <v>3831079.9479999924</v>
      </c>
    </row>
    <row r="78" spans="2:11" ht="24.9" customHeight="1" thickBot="1" x14ac:dyDescent="0.35">
      <c r="B78" s="12"/>
      <c r="C78" s="23" t="s">
        <v>96</v>
      </c>
      <c r="D78" s="13" t="s">
        <v>97</v>
      </c>
      <c r="E78" s="13"/>
      <c r="F78" s="17" t="s">
        <v>98</v>
      </c>
      <c r="G78" s="18">
        <v>104125</v>
      </c>
      <c r="H78" s="18"/>
      <c r="I78" s="19">
        <f t="shared" si="0"/>
        <v>3935204.9479999924</v>
      </c>
    </row>
    <row r="79" spans="2:11" ht="24.9" customHeight="1" thickBot="1" x14ac:dyDescent="0.35">
      <c r="B79" s="12"/>
      <c r="C79" s="23" t="s">
        <v>96</v>
      </c>
      <c r="D79" s="20"/>
      <c r="E79" s="13"/>
      <c r="F79" s="17" t="s">
        <v>26</v>
      </c>
      <c r="G79" s="18">
        <v>20000</v>
      </c>
      <c r="H79" s="18"/>
      <c r="I79" s="19">
        <f t="shared" ref="I79:I142" si="1">I78+G79-H79</f>
        <v>3955204.9479999924</v>
      </c>
    </row>
    <row r="80" spans="2:11" ht="24.9" customHeight="1" thickBot="1" x14ac:dyDescent="0.35">
      <c r="B80" s="12"/>
      <c r="C80" s="23" t="s">
        <v>99</v>
      </c>
      <c r="D80" s="13" t="s">
        <v>100</v>
      </c>
      <c r="E80" s="13"/>
      <c r="F80" s="17" t="s">
        <v>16</v>
      </c>
      <c r="G80" s="18">
        <v>11500</v>
      </c>
      <c r="H80" s="18"/>
      <c r="I80" s="19">
        <f t="shared" si="1"/>
        <v>3966704.9479999924</v>
      </c>
    </row>
    <row r="81" spans="2:9" ht="24.9" customHeight="1" thickBot="1" x14ac:dyDescent="0.35">
      <c r="B81" s="12"/>
      <c r="C81" s="23" t="s">
        <v>99</v>
      </c>
      <c r="D81" s="13" t="s">
        <v>101</v>
      </c>
      <c r="E81" s="13"/>
      <c r="F81" s="17" t="s">
        <v>16</v>
      </c>
      <c r="G81" s="18">
        <v>11500</v>
      </c>
      <c r="H81" s="18"/>
      <c r="I81" s="19">
        <f t="shared" si="1"/>
        <v>3978204.9479999924</v>
      </c>
    </row>
    <row r="82" spans="2:9" ht="24.9" customHeight="1" thickBot="1" x14ac:dyDescent="0.35">
      <c r="B82" s="12"/>
      <c r="C82" s="23" t="s">
        <v>99</v>
      </c>
      <c r="D82" s="13" t="s">
        <v>102</v>
      </c>
      <c r="E82" s="13"/>
      <c r="F82" s="17" t="s">
        <v>16</v>
      </c>
      <c r="G82" s="18">
        <v>11500</v>
      </c>
      <c r="H82" s="18"/>
      <c r="I82" s="19">
        <f t="shared" si="1"/>
        <v>3989704.9479999924</v>
      </c>
    </row>
    <row r="83" spans="2:9" ht="24.9" customHeight="1" thickBot="1" x14ac:dyDescent="0.35">
      <c r="B83" s="12"/>
      <c r="C83" s="23" t="s">
        <v>99</v>
      </c>
      <c r="D83" s="13" t="s">
        <v>103</v>
      </c>
      <c r="E83" s="13"/>
      <c r="F83" s="17" t="s">
        <v>16</v>
      </c>
      <c r="G83" s="18">
        <v>11500</v>
      </c>
      <c r="H83" s="18"/>
      <c r="I83" s="19">
        <f t="shared" si="1"/>
        <v>4001204.9479999924</v>
      </c>
    </row>
    <row r="84" spans="2:9" ht="24.9" customHeight="1" thickBot="1" x14ac:dyDescent="0.35">
      <c r="B84" s="12"/>
      <c r="C84" s="23" t="s">
        <v>104</v>
      </c>
      <c r="D84" s="13" t="s">
        <v>105</v>
      </c>
      <c r="E84" s="13"/>
      <c r="F84" s="17" t="s">
        <v>16</v>
      </c>
      <c r="G84" s="18">
        <v>11500</v>
      </c>
      <c r="H84" s="18"/>
      <c r="I84" s="19">
        <f t="shared" si="1"/>
        <v>4012704.9479999924</v>
      </c>
    </row>
    <row r="85" spans="2:9" ht="24.9" customHeight="1" thickBot="1" x14ac:dyDescent="0.35">
      <c r="B85" s="12"/>
      <c r="C85" s="23" t="s">
        <v>106</v>
      </c>
      <c r="D85" s="13" t="s">
        <v>107</v>
      </c>
      <c r="E85" s="13"/>
      <c r="F85" s="17" t="s">
        <v>16</v>
      </c>
      <c r="G85" s="18">
        <v>11500</v>
      </c>
      <c r="H85" s="18"/>
      <c r="I85" s="19">
        <f t="shared" si="1"/>
        <v>4024204.9479999924</v>
      </c>
    </row>
    <row r="86" spans="2:9" ht="24.9" customHeight="1" thickBot="1" x14ac:dyDescent="0.35">
      <c r="B86" s="12"/>
      <c r="C86" s="23" t="s">
        <v>106</v>
      </c>
      <c r="D86" s="13" t="s">
        <v>108</v>
      </c>
      <c r="E86" s="13"/>
      <c r="F86" s="17" t="s">
        <v>16</v>
      </c>
      <c r="G86" s="18">
        <v>11500</v>
      </c>
      <c r="H86" s="18"/>
      <c r="I86" s="19">
        <f t="shared" si="1"/>
        <v>4035704.9479999924</v>
      </c>
    </row>
    <row r="87" spans="2:9" ht="24.9" customHeight="1" thickBot="1" x14ac:dyDescent="0.35">
      <c r="B87" s="12"/>
      <c r="C87" s="23" t="s">
        <v>109</v>
      </c>
      <c r="D87" s="13" t="s">
        <v>110</v>
      </c>
      <c r="E87" s="13"/>
      <c r="F87" s="17" t="s">
        <v>16</v>
      </c>
      <c r="G87" s="18">
        <v>11500</v>
      </c>
      <c r="H87" s="18"/>
      <c r="I87" s="19">
        <f t="shared" si="1"/>
        <v>4047204.9479999924</v>
      </c>
    </row>
    <row r="88" spans="2:9" ht="24.9" customHeight="1" thickBot="1" x14ac:dyDescent="0.35">
      <c r="B88" s="12"/>
      <c r="C88" s="23" t="s">
        <v>109</v>
      </c>
      <c r="D88" s="13" t="s">
        <v>111</v>
      </c>
      <c r="E88" s="13"/>
      <c r="F88" s="17" t="s">
        <v>16</v>
      </c>
      <c r="G88" s="18">
        <v>11500</v>
      </c>
      <c r="H88" s="18"/>
      <c r="I88" s="19">
        <f t="shared" si="1"/>
        <v>4058704.9479999924</v>
      </c>
    </row>
    <row r="89" spans="2:9" ht="24.9" customHeight="1" thickBot="1" x14ac:dyDescent="0.35">
      <c r="B89" s="12"/>
      <c r="C89" s="23" t="s">
        <v>109</v>
      </c>
      <c r="D89" s="13" t="s">
        <v>112</v>
      </c>
      <c r="E89" s="13"/>
      <c r="F89" s="17" t="s">
        <v>16</v>
      </c>
      <c r="G89" s="18">
        <v>11500</v>
      </c>
      <c r="H89" s="18"/>
      <c r="I89" s="19">
        <f t="shared" si="1"/>
        <v>4070204.9479999924</v>
      </c>
    </row>
    <row r="90" spans="2:9" ht="24.9" customHeight="1" thickBot="1" x14ac:dyDescent="0.35">
      <c r="B90" s="12"/>
      <c r="C90" s="23" t="s">
        <v>113</v>
      </c>
      <c r="D90" s="13" t="s">
        <v>114</v>
      </c>
      <c r="E90" s="13"/>
      <c r="F90" s="17" t="s">
        <v>16</v>
      </c>
      <c r="G90" s="18">
        <v>11500</v>
      </c>
      <c r="H90" s="18"/>
      <c r="I90" s="19">
        <f t="shared" si="1"/>
        <v>4081704.9479999924</v>
      </c>
    </row>
    <row r="91" spans="2:9" ht="24.9" customHeight="1" thickBot="1" x14ac:dyDescent="0.35">
      <c r="B91" s="12"/>
      <c r="C91" s="23" t="s">
        <v>113</v>
      </c>
      <c r="D91" s="13" t="s">
        <v>115</v>
      </c>
      <c r="E91" s="13"/>
      <c r="F91" s="17" t="s">
        <v>16</v>
      </c>
      <c r="G91" s="18">
        <v>11500</v>
      </c>
      <c r="H91" s="18"/>
      <c r="I91" s="19">
        <f t="shared" si="1"/>
        <v>4093204.9479999924</v>
      </c>
    </row>
    <row r="92" spans="2:9" ht="24.9" customHeight="1" thickBot="1" x14ac:dyDescent="0.35">
      <c r="B92" s="12"/>
      <c r="C92" s="23" t="s">
        <v>19</v>
      </c>
      <c r="D92" s="13"/>
      <c r="E92" s="13" t="s">
        <v>116</v>
      </c>
      <c r="F92" s="17" t="s">
        <v>117</v>
      </c>
      <c r="G92" s="18"/>
      <c r="H92" s="18">
        <v>14400</v>
      </c>
      <c r="I92" s="19">
        <f t="shared" si="1"/>
        <v>4078804.9479999924</v>
      </c>
    </row>
    <row r="93" spans="2:9" ht="24.9" customHeight="1" thickBot="1" x14ac:dyDescent="0.35">
      <c r="B93" s="12"/>
      <c r="C93" s="23" t="s">
        <v>19</v>
      </c>
      <c r="D93" s="13"/>
      <c r="E93" s="13" t="s">
        <v>118</v>
      </c>
      <c r="F93" s="17" t="s">
        <v>119</v>
      </c>
      <c r="G93" s="18"/>
      <c r="H93" s="18">
        <v>58189.95</v>
      </c>
      <c r="I93" s="19">
        <f t="shared" si="1"/>
        <v>4020614.9979999922</v>
      </c>
    </row>
    <row r="94" spans="2:9" ht="24.9" customHeight="1" thickBot="1" x14ac:dyDescent="0.35">
      <c r="B94" s="12"/>
      <c r="C94" s="23" t="s">
        <v>19</v>
      </c>
      <c r="D94" s="13"/>
      <c r="E94" s="13" t="s">
        <v>120</v>
      </c>
      <c r="F94" s="17" t="s">
        <v>121</v>
      </c>
      <c r="G94" s="18"/>
      <c r="H94" s="18">
        <v>15000</v>
      </c>
      <c r="I94" s="19">
        <f t="shared" si="1"/>
        <v>4005614.9979999922</v>
      </c>
    </row>
    <row r="95" spans="2:9" ht="24.9" customHeight="1" thickBot="1" x14ac:dyDescent="0.35">
      <c r="B95" s="12"/>
      <c r="C95" s="23" t="s">
        <v>31</v>
      </c>
      <c r="D95" s="13"/>
      <c r="E95" s="13" t="s">
        <v>122</v>
      </c>
      <c r="F95" s="17" t="s">
        <v>123</v>
      </c>
      <c r="G95" s="18"/>
      <c r="H95" s="18">
        <v>17500</v>
      </c>
      <c r="I95" s="19">
        <f t="shared" si="1"/>
        <v>3988114.9979999922</v>
      </c>
    </row>
    <row r="96" spans="2:9" ht="24.9" customHeight="1" thickBot="1" x14ac:dyDescent="0.35">
      <c r="B96" s="12"/>
      <c r="C96" s="23" t="s">
        <v>31</v>
      </c>
      <c r="D96" s="13"/>
      <c r="E96" s="13" t="s">
        <v>124</v>
      </c>
      <c r="F96" s="17" t="s">
        <v>119</v>
      </c>
      <c r="G96" s="18"/>
      <c r="H96" s="18">
        <v>58189.95</v>
      </c>
      <c r="I96" s="19">
        <f t="shared" si="1"/>
        <v>3929925.047999992</v>
      </c>
    </row>
    <row r="97" spans="2:9" ht="24.9" customHeight="1" thickBot="1" x14ac:dyDescent="0.35">
      <c r="B97" s="12"/>
      <c r="C97" s="23" t="s">
        <v>31</v>
      </c>
      <c r="D97" s="13"/>
      <c r="E97" s="13" t="s">
        <v>125</v>
      </c>
      <c r="F97" s="17" t="s">
        <v>126</v>
      </c>
      <c r="G97" s="18"/>
      <c r="H97" s="18">
        <v>16332.5</v>
      </c>
      <c r="I97" s="19">
        <f t="shared" si="1"/>
        <v>3913592.547999992</v>
      </c>
    </row>
    <row r="98" spans="2:9" ht="24.9" customHeight="1" thickBot="1" x14ac:dyDescent="0.35">
      <c r="B98" s="12"/>
      <c r="C98" s="23" t="s">
        <v>31</v>
      </c>
      <c r="D98" s="13"/>
      <c r="E98" s="13" t="s">
        <v>127</v>
      </c>
      <c r="F98" s="17" t="s">
        <v>126</v>
      </c>
      <c r="G98" s="18"/>
      <c r="H98" s="18">
        <v>9165</v>
      </c>
      <c r="I98" s="19">
        <f t="shared" si="1"/>
        <v>3904427.547999992</v>
      </c>
    </row>
    <row r="99" spans="2:9" ht="24.9" customHeight="1" thickBot="1" x14ac:dyDescent="0.35">
      <c r="B99" s="12"/>
      <c r="C99" s="23" t="s">
        <v>31</v>
      </c>
      <c r="D99" s="13"/>
      <c r="E99" s="13" t="s">
        <v>128</v>
      </c>
      <c r="F99" s="17" t="s">
        <v>126</v>
      </c>
      <c r="G99" s="18"/>
      <c r="H99" s="18">
        <v>9165</v>
      </c>
      <c r="I99" s="19">
        <f t="shared" si="1"/>
        <v>3895262.547999992</v>
      </c>
    </row>
    <row r="100" spans="2:9" ht="24.9" customHeight="1" thickBot="1" x14ac:dyDescent="0.35">
      <c r="B100" s="12"/>
      <c r="C100" s="23" t="s">
        <v>31</v>
      </c>
      <c r="D100" s="13"/>
      <c r="E100" s="13" t="s">
        <v>129</v>
      </c>
      <c r="F100" s="17" t="s">
        <v>126</v>
      </c>
      <c r="G100" s="18"/>
      <c r="H100" s="18">
        <v>9165</v>
      </c>
      <c r="I100" s="19">
        <f t="shared" si="1"/>
        <v>3886097.547999992</v>
      </c>
    </row>
    <row r="101" spans="2:9" ht="24.9" customHeight="1" thickBot="1" x14ac:dyDescent="0.35">
      <c r="B101" s="12"/>
      <c r="C101" s="23" t="s">
        <v>31</v>
      </c>
      <c r="D101" s="13"/>
      <c r="E101" s="13" t="s">
        <v>130</v>
      </c>
      <c r="F101" s="17" t="s">
        <v>131</v>
      </c>
      <c r="G101" s="18"/>
      <c r="H101" s="18">
        <v>10000</v>
      </c>
      <c r="I101" s="19">
        <f t="shared" si="1"/>
        <v>3876097.547999992</v>
      </c>
    </row>
    <row r="102" spans="2:9" ht="24.9" customHeight="1" thickBot="1" x14ac:dyDescent="0.35">
      <c r="B102" s="12"/>
      <c r="C102" s="23" t="s">
        <v>40</v>
      </c>
      <c r="D102" s="13"/>
      <c r="E102" s="13" t="s">
        <v>132</v>
      </c>
      <c r="F102" s="17" t="s">
        <v>133</v>
      </c>
      <c r="G102" s="18"/>
      <c r="H102" s="18">
        <v>41416.75</v>
      </c>
      <c r="I102" s="19">
        <f t="shared" si="1"/>
        <v>3834680.797999992</v>
      </c>
    </row>
    <row r="103" spans="2:9" ht="24.9" customHeight="1" thickBot="1" x14ac:dyDescent="0.35">
      <c r="B103" s="12"/>
      <c r="C103" s="23" t="s">
        <v>40</v>
      </c>
      <c r="D103" s="13"/>
      <c r="E103" s="13" t="s">
        <v>134</v>
      </c>
      <c r="F103" s="17" t="s">
        <v>135</v>
      </c>
      <c r="G103" s="18"/>
      <c r="H103" s="18">
        <v>6000</v>
      </c>
      <c r="I103" s="19">
        <f t="shared" si="1"/>
        <v>3828680.797999992</v>
      </c>
    </row>
    <row r="104" spans="2:9" ht="24.9" customHeight="1" thickBot="1" x14ac:dyDescent="0.35">
      <c r="B104" s="12"/>
      <c r="C104" s="23" t="s">
        <v>40</v>
      </c>
      <c r="D104" s="13"/>
      <c r="E104" s="13" t="s">
        <v>136</v>
      </c>
      <c r="F104" s="17" t="s">
        <v>135</v>
      </c>
      <c r="G104" s="18"/>
      <c r="H104" s="18">
        <v>6000</v>
      </c>
      <c r="I104" s="19">
        <f t="shared" si="1"/>
        <v>3822680.797999992</v>
      </c>
    </row>
    <row r="105" spans="2:9" ht="24.9" customHeight="1" thickBot="1" x14ac:dyDescent="0.35">
      <c r="B105" s="12"/>
      <c r="C105" s="23" t="s">
        <v>40</v>
      </c>
      <c r="D105" s="13"/>
      <c r="E105" s="13" t="s">
        <v>137</v>
      </c>
      <c r="F105" s="17" t="s">
        <v>135</v>
      </c>
      <c r="G105" s="18"/>
      <c r="H105" s="18">
        <v>6000</v>
      </c>
      <c r="I105" s="19">
        <f t="shared" si="1"/>
        <v>3816680.797999992</v>
      </c>
    </row>
    <row r="106" spans="2:9" ht="24.9" customHeight="1" thickBot="1" x14ac:dyDescent="0.35">
      <c r="B106" s="12"/>
      <c r="C106" s="23" t="s">
        <v>40</v>
      </c>
      <c r="D106" s="13"/>
      <c r="E106" s="13" t="s">
        <v>138</v>
      </c>
      <c r="F106" s="17" t="s">
        <v>135</v>
      </c>
      <c r="G106" s="18"/>
      <c r="H106" s="18">
        <v>5000</v>
      </c>
      <c r="I106" s="19">
        <f t="shared" si="1"/>
        <v>3811680.797999992</v>
      </c>
    </row>
    <row r="107" spans="2:9" ht="24.9" customHeight="1" thickBot="1" x14ac:dyDescent="0.35">
      <c r="B107" s="12"/>
      <c r="C107" s="23" t="s">
        <v>40</v>
      </c>
      <c r="D107" s="13"/>
      <c r="E107" s="13" t="s">
        <v>139</v>
      </c>
      <c r="F107" s="17" t="s">
        <v>135</v>
      </c>
      <c r="G107" s="18"/>
      <c r="H107" s="18">
        <v>6000</v>
      </c>
      <c r="I107" s="19">
        <f t="shared" si="1"/>
        <v>3805680.797999992</v>
      </c>
    </row>
    <row r="108" spans="2:9" ht="24.9" customHeight="1" thickBot="1" x14ac:dyDescent="0.35">
      <c r="B108" s="12"/>
      <c r="C108" s="23" t="s">
        <v>40</v>
      </c>
      <c r="D108" s="13"/>
      <c r="E108" s="13" t="s">
        <v>140</v>
      </c>
      <c r="F108" s="17" t="s">
        <v>135</v>
      </c>
      <c r="G108" s="18"/>
      <c r="H108" s="18">
        <v>5000</v>
      </c>
      <c r="I108" s="19">
        <f t="shared" si="1"/>
        <v>3800680.797999992</v>
      </c>
    </row>
    <row r="109" spans="2:9" ht="24.9" customHeight="1" thickBot="1" x14ac:dyDescent="0.35">
      <c r="B109" s="12"/>
      <c r="C109" s="23" t="s">
        <v>40</v>
      </c>
      <c r="D109" s="13"/>
      <c r="E109" s="13" t="s">
        <v>141</v>
      </c>
      <c r="F109" s="17" t="s">
        <v>135</v>
      </c>
      <c r="G109" s="18"/>
      <c r="H109" s="18">
        <v>6000</v>
      </c>
      <c r="I109" s="19">
        <f t="shared" si="1"/>
        <v>3794680.797999992</v>
      </c>
    </row>
    <row r="110" spans="2:9" ht="24.9" customHeight="1" thickBot="1" x14ac:dyDescent="0.35">
      <c r="B110" s="12"/>
      <c r="C110" s="23" t="s">
        <v>40</v>
      </c>
      <c r="D110" s="13"/>
      <c r="E110" s="13" t="s">
        <v>142</v>
      </c>
      <c r="F110" s="17" t="s">
        <v>135</v>
      </c>
      <c r="G110" s="18"/>
      <c r="H110" s="18">
        <v>5000</v>
      </c>
      <c r="I110" s="19">
        <f t="shared" si="1"/>
        <v>3789680.797999992</v>
      </c>
    </row>
    <row r="111" spans="2:9" ht="24.9" customHeight="1" thickBot="1" x14ac:dyDescent="0.35">
      <c r="B111" s="12"/>
      <c r="C111" s="23" t="s">
        <v>64</v>
      </c>
      <c r="D111" s="13"/>
      <c r="E111" s="13"/>
      <c r="F111" s="17" t="s">
        <v>143</v>
      </c>
      <c r="G111" s="18"/>
      <c r="H111" s="18">
        <v>687.79</v>
      </c>
      <c r="I111" s="19">
        <f t="shared" si="1"/>
        <v>3788993.007999992</v>
      </c>
    </row>
    <row r="112" spans="2:9" ht="24.9" customHeight="1" thickBot="1" x14ac:dyDescent="0.35">
      <c r="B112" s="12"/>
      <c r="C112" s="23" t="s">
        <v>64</v>
      </c>
      <c r="D112" s="13"/>
      <c r="E112" s="13" t="s">
        <v>144</v>
      </c>
      <c r="F112" s="17" t="s">
        <v>145</v>
      </c>
      <c r="G112" s="18"/>
      <c r="H112" s="18">
        <v>37500</v>
      </c>
      <c r="I112" s="19">
        <f t="shared" si="1"/>
        <v>3751493.007999992</v>
      </c>
    </row>
    <row r="113" spans="2:9" ht="24.9" customHeight="1" thickBot="1" x14ac:dyDescent="0.35">
      <c r="B113" s="12"/>
      <c r="C113" s="23" t="s">
        <v>64</v>
      </c>
      <c r="D113" s="13"/>
      <c r="E113" s="13" t="s">
        <v>146</v>
      </c>
      <c r="F113" s="17" t="s">
        <v>147</v>
      </c>
      <c r="G113" s="18"/>
      <c r="H113" s="18">
        <v>12213</v>
      </c>
      <c r="I113" s="19">
        <f t="shared" si="1"/>
        <v>3739280.007999992</v>
      </c>
    </row>
    <row r="114" spans="2:9" ht="24.9" customHeight="1" thickBot="1" x14ac:dyDescent="0.35">
      <c r="B114" s="12"/>
      <c r="C114" s="23" t="s">
        <v>64</v>
      </c>
      <c r="D114" s="13"/>
      <c r="E114" s="13" t="s">
        <v>148</v>
      </c>
      <c r="F114" s="17" t="s">
        <v>149</v>
      </c>
      <c r="G114" s="18"/>
      <c r="H114" s="18">
        <v>317982</v>
      </c>
      <c r="I114" s="19">
        <f t="shared" si="1"/>
        <v>3421298.007999992</v>
      </c>
    </row>
    <row r="115" spans="2:9" ht="24.9" customHeight="1" thickBot="1" x14ac:dyDescent="0.35">
      <c r="B115" s="12"/>
      <c r="C115" s="23" t="s">
        <v>64</v>
      </c>
      <c r="D115" s="13"/>
      <c r="E115" s="13" t="s">
        <v>150</v>
      </c>
      <c r="F115" s="17" t="s">
        <v>151</v>
      </c>
      <c r="G115" s="18"/>
      <c r="H115" s="18">
        <v>67800</v>
      </c>
      <c r="I115" s="19">
        <f t="shared" si="1"/>
        <v>3353498.007999992</v>
      </c>
    </row>
    <row r="116" spans="2:9" ht="24.9" customHeight="1" thickBot="1" x14ac:dyDescent="0.35">
      <c r="B116" s="12"/>
      <c r="C116" s="23" t="s">
        <v>64</v>
      </c>
      <c r="D116" s="13"/>
      <c r="E116" s="13" t="s">
        <v>152</v>
      </c>
      <c r="F116" s="17" t="s">
        <v>153</v>
      </c>
      <c r="G116" s="18"/>
      <c r="H116" s="18">
        <v>24860</v>
      </c>
      <c r="I116" s="19">
        <f t="shared" si="1"/>
        <v>3328638.007999992</v>
      </c>
    </row>
    <row r="117" spans="2:9" ht="24.9" customHeight="1" thickBot="1" x14ac:dyDescent="0.35">
      <c r="B117" s="12"/>
      <c r="C117" s="23" t="s">
        <v>64</v>
      </c>
      <c r="D117" s="13"/>
      <c r="E117" s="13" t="s">
        <v>154</v>
      </c>
      <c r="F117" s="17" t="s">
        <v>155</v>
      </c>
      <c r="G117" s="18"/>
      <c r="H117" s="18">
        <v>158200</v>
      </c>
      <c r="I117" s="19">
        <f t="shared" si="1"/>
        <v>3170438.007999992</v>
      </c>
    </row>
    <row r="118" spans="2:9" ht="24.9" customHeight="1" thickBot="1" x14ac:dyDescent="0.35">
      <c r="B118" s="12"/>
      <c r="C118" s="23" t="s">
        <v>64</v>
      </c>
      <c r="D118" s="13"/>
      <c r="E118" s="13" t="s">
        <v>156</v>
      </c>
      <c r="F118" s="17" t="s">
        <v>157</v>
      </c>
      <c r="G118" s="18"/>
      <c r="H118" s="18">
        <v>36442.5</v>
      </c>
      <c r="I118" s="19">
        <f t="shared" si="1"/>
        <v>3133995.507999992</v>
      </c>
    </row>
    <row r="119" spans="2:9" ht="24.9" customHeight="1" thickBot="1" x14ac:dyDescent="0.35">
      <c r="B119" s="12"/>
      <c r="C119" s="23" t="s">
        <v>64</v>
      </c>
      <c r="D119" s="20"/>
      <c r="E119" s="13" t="s">
        <v>158</v>
      </c>
      <c r="F119" s="17" t="s">
        <v>159</v>
      </c>
      <c r="G119" s="18"/>
      <c r="H119" s="18">
        <v>95000</v>
      </c>
      <c r="I119" s="19">
        <f t="shared" si="1"/>
        <v>3038995.507999992</v>
      </c>
    </row>
    <row r="120" spans="2:9" ht="24.9" customHeight="1" thickBot="1" x14ac:dyDescent="0.35">
      <c r="B120" s="12"/>
      <c r="C120" s="23" t="s">
        <v>64</v>
      </c>
      <c r="D120" s="25"/>
      <c r="E120" s="13" t="s">
        <v>160</v>
      </c>
      <c r="F120" s="17" t="s">
        <v>135</v>
      </c>
      <c r="G120" s="18"/>
      <c r="H120" s="18">
        <v>3000</v>
      </c>
      <c r="I120" s="19">
        <f t="shared" si="1"/>
        <v>3035995.507999992</v>
      </c>
    </row>
    <row r="121" spans="2:9" ht="24.9" customHeight="1" thickBot="1" x14ac:dyDescent="0.35">
      <c r="B121" s="12"/>
      <c r="C121" s="23" t="s">
        <v>64</v>
      </c>
      <c r="D121" s="25"/>
      <c r="E121" s="13" t="s">
        <v>161</v>
      </c>
      <c r="F121" s="17" t="s">
        <v>135</v>
      </c>
      <c r="G121" s="18"/>
      <c r="H121" s="18">
        <v>3000</v>
      </c>
      <c r="I121" s="19">
        <f t="shared" si="1"/>
        <v>3032995.507999992</v>
      </c>
    </row>
    <row r="122" spans="2:9" ht="24.9" customHeight="1" thickBot="1" x14ac:dyDescent="0.35">
      <c r="B122" s="12"/>
      <c r="C122" s="23" t="s">
        <v>64</v>
      </c>
      <c r="D122" s="25"/>
      <c r="E122" s="13" t="s">
        <v>162</v>
      </c>
      <c r="F122" s="17" t="s">
        <v>135</v>
      </c>
      <c r="G122" s="18"/>
      <c r="H122" s="18">
        <v>6000</v>
      </c>
      <c r="I122" s="19">
        <f t="shared" si="1"/>
        <v>3026995.507999992</v>
      </c>
    </row>
    <row r="123" spans="2:9" ht="24.9" customHeight="1" thickBot="1" x14ac:dyDescent="0.35">
      <c r="B123" s="12"/>
      <c r="C123" s="23" t="s">
        <v>64</v>
      </c>
      <c r="D123" s="25"/>
      <c r="E123" s="13" t="s">
        <v>163</v>
      </c>
      <c r="F123" s="17" t="s">
        <v>135</v>
      </c>
      <c r="G123" s="18"/>
      <c r="H123" s="18">
        <v>6000</v>
      </c>
      <c r="I123" s="19">
        <f t="shared" si="1"/>
        <v>3020995.507999992</v>
      </c>
    </row>
    <row r="124" spans="2:9" ht="24.9" customHeight="1" thickBot="1" x14ac:dyDescent="0.35">
      <c r="B124" s="12"/>
      <c r="C124" s="23" t="s">
        <v>74</v>
      </c>
      <c r="D124" s="25"/>
      <c r="E124" s="13" t="s">
        <v>164</v>
      </c>
      <c r="F124" s="17" t="s">
        <v>165</v>
      </c>
      <c r="G124" s="18"/>
      <c r="H124" s="18">
        <v>70000</v>
      </c>
      <c r="I124" s="19">
        <f t="shared" si="1"/>
        <v>2950995.507999992</v>
      </c>
    </row>
    <row r="125" spans="2:9" ht="24.9" customHeight="1" thickBot="1" x14ac:dyDescent="0.35">
      <c r="B125" s="12"/>
      <c r="C125" s="23" t="s">
        <v>74</v>
      </c>
      <c r="D125" s="25"/>
      <c r="E125" s="13" t="s">
        <v>166</v>
      </c>
      <c r="F125" s="17" t="s">
        <v>167</v>
      </c>
      <c r="G125" s="18"/>
      <c r="H125" s="18">
        <v>10000</v>
      </c>
      <c r="I125" s="19">
        <f t="shared" si="1"/>
        <v>2940995.507999992</v>
      </c>
    </row>
    <row r="126" spans="2:9" ht="24.9" customHeight="1" thickBot="1" x14ac:dyDescent="0.35">
      <c r="B126" s="12"/>
      <c r="C126" s="23" t="s">
        <v>74</v>
      </c>
      <c r="D126" s="25"/>
      <c r="E126" s="13" t="s">
        <v>168</v>
      </c>
      <c r="F126" s="17" t="s">
        <v>169</v>
      </c>
      <c r="G126" s="18"/>
      <c r="H126" s="18">
        <v>15000</v>
      </c>
      <c r="I126" s="19">
        <f t="shared" si="1"/>
        <v>2925995.507999992</v>
      </c>
    </row>
    <row r="127" spans="2:9" ht="24.9" customHeight="1" thickBot="1" x14ac:dyDescent="0.35">
      <c r="B127" s="12"/>
      <c r="C127" s="23" t="s">
        <v>74</v>
      </c>
      <c r="D127" s="25"/>
      <c r="E127" s="13" t="s">
        <v>170</v>
      </c>
      <c r="F127" s="17" t="s">
        <v>165</v>
      </c>
      <c r="G127" s="18"/>
      <c r="H127" s="18">
        <v>11500</v>
      </c>
      <c r="I127" s="19">
        <f t="shared" si="1"/>
        <v>2914495.507999992</v>
      </c>
    </row>
    <row r="128" spans="2:9" ht="24.9" customHeight="1" thickBot="1" x14ac:dyDescent="0.35">
      <c r="B128" s="12"/>
      <c r="C128" s="23" t="s">
        <v>74</v>
      </c>
      <c r="D128" s="25"/>
      <c r="E128" s="13" t="s">
        <v>171</v>
      </c>
      <c r="F128" s="17" t="s">
        <v>172</v>
      </c>
      <c r="G128" s="18"/>
      <c r="H128" s="18">
        <v>13500</v>
      </c>
      <c r="I128" s="19">
        <f t="shared" si="1"/>
        <v>2900995.507999992</v>
      </c>
    </row>
    <row r="129" spans="2:9" ht="24.9" customHeight="1" thickBot="1" x14ac:dyDescent="0.35">
      <c r="B129" s="12"/>
      <c r="C129" s="23" t="s">
        <v>85</v>
      </c>
      <c r="D129" s="25"/>
      <c r="E129" s="13" t="s">
        <v>173</v>
      </c>
      <c r="F129" s="17" t="s">
        <v>174</v>
      </c>
      <c r="G129" s="18"/>
      <c r="H129" s="18">
        <v>7362.5</v>
      </c>
      <c r="I129" s="19">
        <f t="shared" si="1"/>
        <v>2893633.007999992</v>
      </c>
    </row>
    <row r="130" spans="2:9" ht="24.9" customHeight="1" thickBot="1" x14ac:dyDescent="0.35">
      <c r="B130" s="12"/>
      <c r="C130" s="23" t="s">
        <v>85</v>
      </c>
      <c r="D130" s="25"/>
      <c r="E130" s="13" t="s">
        <v>175</v>
      </c>
      <c r="F130" s="17" t="s">
        <v>174</v>
      </c>
      <c r="G130" s="18"/>
      <c r="H130" s="18">
        <v>14662.5</v>
      </c>
      <c r="I130" s="19">
        <f t="shared" si="1"/>
        <v>2878970.507999992</v>
      </c>
    </row>
    <row r="131" spans="2:9" ht="24.9" customHeight="1" thickBot="1" x14ac:dyDescent="0.35">
      <c r="B131" s="12"/>
      <c r="C131" s="23" t="s">
        <v>85</v>
      </c>
      <c r="D131" s="25"/>
      <c r="E131" s="13" t="s">
        <v>176</v>
      </c>
      <c r="F131" s="17" t="s">
        <v>174</v>
      </c>
      <c r="G131" s="18"/>
      <c r="H131" s="18">
        <v>9945</v>
      </c>
      <c r="I131" s="19">
        <f t="shared" si="1"/>
        <v>2869025.507999992</v>
      </c>
    </row>
    <row r="132" spans="2:9" ht="24.9" customHeight="1" thickBot="1" x14ac:dyDescent="0.35">
      <c r="B132" s="12"/>
      <c r="C132" s="23" t="s">
        <v>85</v>
      </c>
      <c r="D132" s="25"/>
      <c r="E132" s="13" t="s">
        <v>177</v>
      </c>
      <c r="F132" s="17" t="s">
        <v>174</v>
      </c>
      <c r="G132" s="18"/>
      <c r="H132" s="18">
        <v>13845</v>
      </c>
      <c r="I132" s="19">
        <f t="shared" si="1"/>
        <v>2855180.507999992</v>
      </c>
    </row>
    <row r="133" spans="2:9" ht="24.9" customHeight="1" thickBot="1" x14ac:dyDescent="0.35">
      <c r="B133" s="12"/>
      <c r="C133" s="23" t="s">
        <v>85</v>
      </c>
      <c r="D133" s="25"/>
      <c r="E133" s="13" t="s">
        <v>178</v>
      </c>
      <c r="F133" s="17" t="s">
        <v>174</v>
      </c>
      <c r="G133" s="18"/>
      <c r="H133" s="18">
        <v>13845</v>
      </c>
      <c r="I133" s="19">
        <f t="shared" si="1"/>
        <v>2841335.507999992</v>
      </c>
    </row>
    <row r="134" spans="2:9" ht="24.9" customHeight="1" thickBot="1" x14ac:dyDescent="0.35">
      <c r="B134" s="12"/>
      <c r="C134" s="23" t="s">
        <v>85</v>
      </c>
      <c r="D134" s="25"/>
      <c r="E134" s="13" t="s">
        <v>179</v>
      </c>
      <c r="F134" s="17" t="s">
        <v>174</v>
      </c>
      <c r="G134" s="18"/>
      <c r="H134" s="18">
        <v>5945</v>
      </c>
      <c r="I134" s="19">
        <f t="shared" si="1"/>
        <v>2835390.507999992</v>
      </c>
    </row>
    <row r="135" spans="2:9" ht="24.9" customHeight="1" thickBot="1" x14ac:dyDescent="0.35">
      <c r="B135" s="12"/>
      <c r="C135" s="23" t="s">
        <v>92</v>
      </c>
      <c r="D135" s="25"/>
      <c r="E135" s="13" t="s">
        <v>180</v>
      </c>
      <c r="F135" s="17" t="s">
        <v>181</v>
      </c>
      <c r="G135" s="18"/>
      <c r="H135" s="18">
        <v>20000</v>
      </c>
      <c r="I135" s="19">
        <f t="shared" si="1"/>
        <v>2815390.507999992</v>
      </c>
    </row>
    <row r="136" spans="2:9" ht="24.9" customHeight="1" thickBot="1" x14ac:dyDescent="0.35">
      <c r="B136" s="12"/>
      <c r="C136" s="23" t="s">
        <v>92</v>
      </c>
      <c r="D136" s="25"/>
      <c r="E136" s="13" t="s">
        <v>182</v>
      </c>
      <c r="F136" s="17" t="s">
        <v>183</v>
      </c>
      <c r="G136" s="18"/>
      <c r="H136" s="18">
        <v>15000</v>
      </c>
      <c r="I136" s="19">
        <f t="shared" si="1"/>
        <v>2800390.507999992</v>
      </c>
    </row>
    <row r="137" spans="2:9" ht="24.9" customHeight="1" thickBot="1" x14ac:dyDescent="0.35">
      <c r="B137" s="12"/>
      <c r="C137" s="23" t="s">
        <v>96</v>
      </c>
      <c r="D137" s="25"/>
      <c r="E137" s="13" t="s">
        <v>184</v>
      </c>
      <c r="F137" s="17" t="s">
        <v>181</v>
      </c>
      <c r="G137" s="18"/>
      <c r="H137" s="18">
        <v>20000</v>
      </c>
      <c r="I137" s="19">
        <f t="shared" si="1"/>
        <v>2780390.507999992</v>
      </c>
    </row>
    <row r="138" spans="2:9" ht="24.9" customHeight="1" thickBot="1" x14ac:dyDescent="0.35">
      <c r="B138" s="12"/>
      <c r="C138" s="23" t="s">
        <v>96</v>
      </c>
      <c r="D138" s="25"/>
      <c r="E138" s="13" t="s">
        <v>185</v>
      </c>
      <c r="F138" s="17" t="s">
        <v>186</v>
      </c>
      <c r="G138" s="18"/>
      <c r="H138" s="18">
        <v>7623.16</v>
      </c>
      <c r="I138" s="19">
        <f t="shared" si="1"/>
        <v>2772767.3479999918</v>
      </c>
    </row>
    <row r="139" spans="2:9" ht="24.9" customHeight="1" thickBot="1" x14ac:dyDescent="0.35">
      <c r="B139" s="12"/>
      <c r="C139" s="23" t="s">
        <v>96</v>
      </c>
      <c r="D139" s="25"/>
      <c r="E139" s="13" t="s">
        <v>187</v>
      </c>
      <c r="F139" s="17" t="s">
        <v>188</v>
      </c>
      <c r="G139" s="18"/>
      <c r="H139" s="18">
        <v>328830</v>
      </c>
      <c r="I139" s="19">
        <f t="shared" si="1"/>
        <v>2443937.3479999918</v>
      </c>
    </row>
    <row r="140" spans="2:9" ht="24.9" customHeight="1" thickBot="1" x14ac:dyDescent="0.35">
      <c r="B140" s="12"/>
      <c r="C140" s="23" t="s">
        <v>96</v>
      </c>
      <c r="D140" s="25"/>
      <c r="E140" s="13" t="s">
        <v>189</v>
      </c>
      <c r="F140" s="17" t="s">
        <v>190</v>
      </c>
      <c r="G140" s="18"/>
      <c r="H140" s="18">
        <v>5144.2299999999996</v>
      </c>
      <c r="I140" s="19">
        <f t="shared" si="1"/>
        <v>2438793.1179999919</v>
      </c>
    </row>
    <row r="141" spans="2:9" ht="24.9" customHeight="1" thickBot="1" x14ac:dyDescent="0.35">
      <c r="B141" s="12"/>
      <c r="C141" s="23" t="s">
        <v>104</v>
      </c>
      <c r="D141" s="25"/>
      <c r="E141" s="13" t="s">
        <v>191</v>
      </c>
      <c r="F141" s="17" t="s">
        <v>192</v>
      </c>
      <c r="G141" s="18"/>
      <c r="H141" s="18">
        <v>30000</v>
      </c>
      <c r="I141" s="19">
        <f t="shared" si="1"/>
        <v>2408793.1179999919</v>
      </c>
    </row>
    <row r="142" spans="2:9" ht="24.9" customHeight="1" thickBot="1" x14ac:dyDescent="0.35">
      <c r="B142" s="12"/>
      <c r="C142" s="23" t="s">
        <v>104</v>
      </c>
      <c r="D142" s="25"/>
      <c r="E142" s="13" t="s">
        <v>193</v>
      </c>
      <c r="F142" s="17" t="s">
        <v>174</v>
      </c>
      <c r="G142" s="18"/>
      <c r="H142" s="18">
        <v>6887.5</v>
      </c>
      <c r="I142" s="19">
        <f t="shared" si="1"/>
        <v>2401905.6179999919</v>
      </c>
    </row>
    <row r="143" spans="2:9" ht="24.9" customHeight="1" thickBot="1" x14ac:dyDescent="0.35">
      <c r="B143" s="12"/>
      <c r="C143" s="23" t="s">
        <v>104</v>
      </c>
      <c r="D143" s="25"/>
      <c r="E143" s="13" t="s">
        <v>194</v>
      </c>
      <c r="F143" s="17" t="s">
        <v>174</v>
      </c>
      <c r="G143" s="18"/>
      <c r="H143" s="18">
        <v>5655</v>
      </c>
      <c r="I143" s="19">
        <f t="shared" ref="I143:I159" si="2">I142+G143-H143</f>
        <v>2396250.6179999919</v>
      </c>
    </row>
    <row r="144" spans="2:9" ht="24.9" customHeight="1" thickBot="1" x14ac:dyDescent="0.35">
      <c r="B144" s="12"/>
      <c r="C144" s="23" t="s">
        <v>104</v>
      </c>
      <c r="D144" s="25"/>
      <c r="E144" s="13" t="s">
        <v>195</v>
      </c>
      <c r="F144" s="17" t="s">
        <v>174</v>
      </c>
      <c r="G144" s="18"/>
      <c r="H144" s="18">
        <v>2145</v>
      </c>
      <c r="I144" s="19">
        <f t="shared" si="2"/>
        <v>2394105.6179999919</v>
      </c>
    </row>
    <row r="145" spans="2:11" ht="24.9" customHeight="1" thickBot="1" x14ac:dyDescent="0.35">
      <c r="B145" s="12"/>
      <c r="C145" s="23" t="s">
        <v>104</v>
      </c>
      <c r="D145" s="25"/>
      <c r="E145" s="13" t="s">
        <v>196</v>
      </c>
      <c r="F145" s="17" t="s">
        <v>174</v>
      </c>
      <c r="G145" s="18"/>
      <c r="H145" s="18">
        <v>2145</v>
      </c>
      <c r="I145" s="19">
        <f t="shared" si="2"/>
        <v>2391960.6179999919</v>
      </c>
    </row>
    <row r="146" spans="2:11" ht="24.9" customHeight="1" thickBot="1" x14ac:dyDescent="0.35">
      <c r="B146" s="12"/>
      <c r="C146" s="23" t="s">
        <v>106</v>
      </c>
      <c r="D146" s="25"/>
      <c r="E146" s="13" t="s">
        <v>197</v>
      </c>
      <c r="F146" s="17" t="s">
        <v>198</v>
      </c>
      <c r="G146" s="18"/>
      <c r="H146" s="18">
        <v>20207.5</v>
      </c>
      <c r="I146" s="19">
        <f t="shared" si="2"/>
        <v>2371753.1179999919</v>
      </c>
    </row>
    <row r="147" spans="2:11" ht="24.9" customHeight="1" thickBot="1" x14ac:dyDescent="0.35">
      <c r="B147" s="12"/>
      <c r="C147" s="23" t="s">
        <v>106</v>
      </c>
      <c r="D147" s="25"/>
      <c r="E147" s="13" t="s">
        <v>199</v>
      </c>
      <c r="F147" s="17" t="s">
        <v>126</v>
      </c>
      <c r="G147" s="18"/>
      <c r="H147" s="18">
        <v>9555</v>
      </c>
      <c r="I147" s="19">
        <f t="shared" si="2"/>
        <v>2362198.1179999919</v>
      </c>
    </row>
    <row r="148" spans="2:11" ht="24.9" customHeight="1" thickBot="1" x14ac:dyDescent="0.35">
      <c r="B148" s="12"/>
      <c r="C148" s="23" t="s">
        <v>106</v>
      </c>
      <c r="D148" s="25"/>
      <c r="E148" s="13" t="s">
        <v>200</v>
      </c>
      <c r="F148" s="17" t="s">
        <v>126</v>
      </c>
      <c r="G148" s="18"/>
      <c r="H148" s="18">
        <v>9555</v>
      </c>
      <c r="I148" s="19">
        <f t="shared" si="2"/>
        <v>2352643.1179999919</v>
      </c>
    </row>
    <row r="149" spans="2:11" ht="24.9" customHeight="1" thickBot="1" x14ac:dyDescent="0.35">
      <c r="B149" s="12"/>
      <c r="C149" s="23" t="s">
        <v>106</v>
      </c>
      <c r="D149" s="25"/>
      <c r="E149" s="13" t="s">
        <v>201</v>
      </c>
      <c r="F149" s="17" t="s">
        <v>126</v>
      </c>
      <c r="G149" s="18"/>
      <c r="H149" s="18">
        <v>11637.5</v>
      </c>
      <c r="I149" s="19">
        <f t="shared" si="2"/>
        <v>2341005.6179999919</v>
      </c>
    </row>
    <row r="150" spans="2:11" ht="24.9" customHeight="1" thickBot="1" x14ac:dyDescent="0.35">
      <c r="B150" s="12"/>
      <c r="C150" s="23" t="s">
        <v>106</v>
      </c>
      <c r="D150" s="25"/>
      <c r="E150" s="13" t="s">
        <v>202</v>
      </c>
      <c r="F150" s="17" t="s">
        <v>126</v>
      </c>
      <c r="G150" s="18"/>
      <c r="H150" s="18">
        <v>20850</v>
      </c>
      <c r="I150" s="19">
        <f t="shared" si="2"/>
        <v>2320155.6179999919</v>
      </c>
    </row>
    <row r="151" spans="2:11" ht="24.9" customHeight="1" thickBot="1" x14ac:dyDescent="0.35">
      <c r="B151" s="12"/>
      <c r="C151" s="23" t="s">
        <v>106</v>
      </c>
      <c r="D151" s="25"/>
      <c r="E151" s="13" t="s">
        <v>203</v>
      </c>
      <c r="F151" s="17" t="s">
        <v>126</v>
      </c>
      <c r="G151" s="18"/>
      <c r="H151" s="18">
        <v>11700</v>
      </c>
      <c r="I151" s="19">
        <f t="shared" si="2"/>
        <v>2308455.6179999919</v>
      </c>
    </row>
    <row r="152" spans="2:11" ht="24.9" customHeight="1" thickBot="1" x14ac:dyDescent="0.35">
      <c r="B152" s="12"/>
      <c r="C152" s="23" t="s">
        <v>106</v>
      </c>
      <c r="D152" s="25"/>
      <c r="E152" s="13" t="s">
        <v>204</v>
      </c>
      <c r="F152" s="17" t="s">
        <v>126</v>
      </c>
      <c r="G152" s="18"/>
      <c r="H152" s="18">
        <v>17250</v>
      </c>
      <c r="I152" s="19">
        <f t="shared" si="2"/>
        <v>2291205.6179999919</v>
      </c>
    </row>
    <row r="153" spans="2:11" ht="24.9" customHeight="1" thickBot="1" x14ac:dyDescent="0.35">
      <c r="B153" s="12"/>
      <c r="C153" s="23" t="s">
        <v>106</v>
      </c>
      <c r="D153" s="25"/>
      <c r="E153" s="13" t="s">
        <v>205</v>
      </c>
      <c r="F153" s="17" t="s">
        <v>206</v>
      </c>
      <c r="G153" s="18"/>
      <c r="H153" s="18">
        <v>7762.5</v>
      </c>
      <c r="I153" s="19">
        <f t="shared" si="2"/>
        <v>2283443.1179999919</v>
      </c>
    </row>
    <row r="154" spans="2:11" ht="24.9" customHeight="1" thickBot="1" x14ac:dyDescent="0.35">
      <c r="B154" s="12"/>
      <c r="C154" s="23" t="s">
        <v>109</v>
      </c>
      <c r="D154" s="25"/>
      <c r="E154" s="13" t="s">
        <v>207</v>
      </c>
      <c r="F154" s="17" t="s">
        <v>208</v>
      </c>
      <c r="G154" s="18"/>
      <c r="H154" s="18">
        <v>164076</v>
      </c>
      <c r="I154" s="19">
        <f t="shared" si="2"/>
        <v>2119367.1179999919</v>
      </c>
    </row>
    <row r="155" spans="2:11" ht="24.9" customHeight="1" thickBot="1" x14ac:dyDescent="0.35">
      <c r="B155" s="12"/>
      <c r="C155" s="23" t="s">
        <v>113</v>
      </c>
      <c r="D155" s="25"/>
      <c r="E155" s="13" t="s">
        <v>209</v>
      </c>
      <c r="F155" s="17" t="s">
        <v>210</v>
      </c>
      <c r="G155" s="18"/>
      <c r="H155" s="18">
        <v>4842</v>
      </c>
      <c r="I155" s="19">
        <f t="shared" si="2"/>
        <v>2114525.1179999919</v>
      </c>
    </row>
    <row r="156" spans="2:11" ht="24.9" customHeight="1" thickBot="1" x14ac:dyDescent="0.35">
      <c r="B156" s="12"/>
      <c r="C156" s="23" t="s">
        <v>113</v>
      </c>
      <c r="D156" s="25"/>
      <c r="E156" s="13" t="s">
        <v>209</v>
      </c>
      <c r="F156" s="17" t="s">
        <v>211</v>
      </c>
      <c r="G156" s="18"/>
      <c r="H156" s="18">
        <v>455148</v>
      </c>
      <c r="I156" s="19">
        <f t="shared" si="2"/>
        <v>1659377.1179999919</v>
      </c>
    </row>
    <row r="157" spans="2:11" ht="24.9" customHeight="1" thickBot="1" x14ac:dyDescent="0.35">
      <c r="B157" s="12"/>
      <c r="C157" s="23" t="s">
        <v>113</v>
      </c>
      <c r="D157" s="25"/>
      <c r="E157" s="13"/>
      <c r="F157" s="17" t="s">
        <v>143</v>
      </c>
      <c r="G157" s="18"/>
      <c r="H157" s="18">
        <v>3966.92</v>
      </c>
      <c r="I157" s="19">
        <f t="shared" si="2"/>
        <v>1655410.1979999919</v>
      </c>
    </row>
    <row r="158" spans="2:11" ht="24.9" customHeight="1" thickBot="1" x14ac:dyDescent="0.35">
      <c r="B158" s="12"/>
      <c r="C158" s="23"/>
      <c r="D158" s="25"/>
      <c r="E158" s="13"/>
      <c r="F158" s="17"/>
      <c r="G158" s="18"/>
      <c r="H158" s="18"/>
      <c r="I158" s="19">
        <f t="shared" si="2"/>
        <v>1655410.1979999919</v>
      </c>
    </row>
    <row r="159" spans="2:11" ht="29.25" customHeight="1" thickBot="1" x14ac:dyDescent="0.35">
      <c r="B159" s="26"/>
      <c r="C159" s="27"/>
      <c r="D159" s="28"/>
      <c r="E159" s="29" t="s">
        <v>212</v>
      </c>
      <c r="F159" s="29" t="s">
        <v>213</v>
      </c>
      <c r="G159" s="30"/>
      <c r="H159" s="31">
        <v>20000</v>
      </c>
      <c r="I159" s="19">
        <f t="shared" si="2"/>
        <v>1635410.1979999919</v>
      </c>
    </row>
    <row r="160" spans="2:11" ht="28.5" customHeight="1" thickBot="1" x14ac:dyDescent="0.4">
      <c r="B160" s="32"/>
      <c r="C160" s="33"/>
      <c r="D160" s="34"/>
      <c r="E160" s="35"/>
      <c r="F160" s="35" t="s">
        <v>214</v>
      </c>
      <c r="G160" s="36">
        <f>SUM(G15:G159)</f>
        <v>1449314.95</v>
      </c>
      <c r="H160" s="37">
        <f>SUM(H14:H159)</f>
        <v>2457794.75</v>
      </c>
      <c r="I160" s="38">
        <f>+I14+G160-H160</f>
        <v>1635410.1979999924</v>
      </c>
      <c r="J160" s="39"/>
      <c r="K160" s="40"/>
    </row>
    <row r="161" spans="2:11" ht="54" customHeight="1" x14ac:dyDescent="0.3">
      <c r="B161" s="1"/>
      <c r="C161" s="41"/>
      <c r="D161" s="41"/>
      <c r="E161" s="1"/>
      <c r="F161" s="1"/>
      <c r="G161" s="1"/>
      <c r="H161" s="42"/>
      <c r="I161" s="43"/>
    </row>
    <row r="162" spans="2:11" ht="0.75" customHeight="1" x14ac:dyDescent="0.3">
      <c r="B162" s="1"/>
      <c r="C162" s="41"/>
      <c r="D162" s="41"/>
      <c r="E162" s="1"/>
      <c r="F162" s="1"/>
      <c r="G162" s="1"/>
      <c r="H162" s="1"/>
      <c r="I162" s="1"/>
    </row>
    <row r="163" spans="2:11" ht="16.5" customHeight="1" x14ac:dyDescent="0.3">
      <c r="B163" s="1"/>
      <c r="C163" s="44"/>
      <c r="D163" s="44"/>
      <c r="E163" s="1"/>
      <c r="F163" s="1"/>
      <c r="G163" s="1"/>
      <c r="H163" s="1"/>
      <c r="I163" s="43"/>
      <c r="K163" s="40"/>
    </row>
    <row r="164" spans="2:11" ht="19.8" x14ac:dyDescent="0.4">
      <c r="B164" s="45" t="s">
        <v>215</v>
      </c>
      <c r="C164" s="45"/>
      <c r="D164" s="45"/>
      <c r="E164" s="45"/>
      <c r="F164" s="46" t="s">
        <v>216</v>
      </c>
      <c r="G164" s="47" t="s">
        <v>217</v>
      </c>
      <c r="H164" s="47"/>
      <c r="I164" s="47"/>
      <c r="K164" s="48"/>
    </row>
    <row r="165" spans="2:11" ht="5.25" customHeight="1" x14ac:dyDescent="0.45">
      <c r="B165" s="49"/>
      <c r="C165" s="46"/>
      <c r="D165" s="46"/>
      <c r="E165" s="46"/>
      <c r="F165" s="46"/>
      <c r="G165" s="50"/>
      <c r="H165" s="50"/>
      <c r="I165" s="50"/>
      <c r="J165" s="51"/>
    </row>
    <row r="166" spans="2:11" ht="19.8" x14ac:dyDescent="0.4">
      <c r="B166" s="52" t="s">
        <v>218</v>
      </c>
      <c r="C166" s="52"/>
      <c r="D166" s="52"/>
      <c r="E166" s="52"/>
      <c r="F166" s="53" t="s">
        <v>219</v>
      </c>
      <c r="G166" s="54" t="s">
        <v>220</v>
      </c>
      <c r="H166" s="54"/>
      <c r="I166" s="54"/>
    </row>
    <row r="167" spans="2:11" ht="19.8" x14ac:dyDescent="0.4">
      <c r="B167" s="45" t="s">
        <v>221</v>
      </c>
      <c r="C167" s="45"/>
      <c r="D167" s="45"/>
      <c r="E167" s="45"/>
      <c r="F167" s="46" t="s">
        <v>222</v>
      </c>
      <c r="G167" s="47" t="s">
        <v>223</v>
      </c>
      <c r="H167" s="47"/>
      <c r="I167" s="47"/>
    </row>
    <row r="168" spans="2:11" ht="19.8" x14ac:dyDescent="0.4">
      <c r="B168" s="49"/>
      <c r="C168" s="55"/>
      <c r="D168" s="55"/>
      <c r="E168" s="55"/>
      <c r="F168" s="56"/>
      <c r="G168" s="56"/>
      <c r="H168" s="56"/>
      <c r="I168" s="56"/>
      <c r="J168" s="51"/>
    </row>
    <row r="169" spans="2:11" ht="19.8" x14ac:dyDescent="0.4">
      <c r="B169" s="49"/>
      <c r="C169" s="55"/>
      <c r="D169" s="55"/>
      <c r="E169" s="55"/>
      <c r="F169" s="56"/>
      <c r="G169" s="56"/>
      <c r="H169" s="56"/>
      <c r="I169" s="56"/>
    </row>
    <row r="170" spans="2:11" ht="17.399999999999999" x14ac:dyDescent="0.3">
      <c r="B170" s="57"/>
      <c r="C170" s="57"/>
      <c r="D170" s="57"/>
      <c r="E170" s="57"/>
      <c r="F170" s="58"/>
      <c r="G170" s="56"/>
      <c r="H170" s="59"/>
      <c r="I170" s="56"/>
    </row>
    <row r="171" spans="2:11" x14ac:dyDescent="0.3">
      <c r="B171" s="1"/>
      <c r="C171" s="1"/>
      <c r="D171" s="1"/>
      <c r="E171" s="1"/>
      <c r="F171" s="1"/>
      <c r="G171" s="1"/>
      <c r="H171" s="1"/>
      <c r="I171" s="1"/>
    </row>
    <row r="172" spans="2:11" x14ac:dyDescent="0.3">
      <c r="B172" s="1"/>
      <c r="C172" s="1"/>
      <c r="D172" s="1"/>
      <c r="E172" s="1"/>
      <c r="F172" s="1"/>
      <c r="G172" s="1"/>
      <c r="H172" s="1"/>
      <c r="I172" s="1"/>
    </row>
    <row r="173" spans="2:11" x14ac:dyDescent="0.3">
      <c r="B173" s="1"/>
      <c r="C173" s="1"/>
      <c r="D173" s="1"/>
      <c r="E173" s="1"/>
      <c r="F173" s="1"/>
      <c r="G173" s="1"/>
      <c r="H173" s="1"/>
      <c r="I173" s="1"/>
    </row>
  </sheetData>
  <mergeCells count="18">
    <mergeCell ref="G165:I165"/>
    <mergeCell ref="B166:E166"/>
    <mergeCell ref="G166:I166"/>
    <mergeCell ref="B167:E167"/>
    <mergeCell ref="G167:I167"/>
    <mergeCell ref="B170:E170"/>
    <mergeCell ref="B11:B13"/>
    <mergeCell ref="C11:I11"/>
    <mergeCell ref="C12:E12"/>
    <mergeCell ref="G12:I12"/>
    <mergeCell ref="B164:E164"/>
    <mergeCell ref="G164:I164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4" fitToHeight="0" orientation="portrait" r:id="rId1"/>
  <rowBreaks count="4" manualBreakCount="4">
    <brk id="64" min="1" max="8" man="1"/>
    <brk id="167" min="1" max="7" man="1"/>
    <brk id="171" min="1" max="7" man="1"/>
    <brk id="172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MARZO</vt:lpstr>
      <vt:lpstr>'INGRESOS Y EGRESOS 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2026-04-20T17:01:12Z</dcterms:created>
  <dcterms:modified xsi:type="dcterms:W3CDTF">2026-04-20T17:02:02Z</dcterms:modified>
</cp:coreProperties>
</file>