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IdeaPad Flex-i5\Downloads\Transparencia marzo 2025\"/>
    </mc:Choice>
  </mc:AlternateContent>
  <xr:revisionPtr revIDLastSave="0" documentId="8_{E0DF66B0-2DE8-462A-9F09-97A2D7AB87DE}" xr6:coauthVersionLast="47" xr6:coauthVersionMax="47" xr10:uidLastSave="{00000000-0000-0000-0000-000000000000}"/>
  <bookViews>
    <workbookView xWindow="-110" yWindow="-110" windowWidth="19420" windowHeight="10300" xr2:uid="{4338FEAE-DB8E-4C02-BE6D-DDC1311F061E}"/>
  </bookViews>
  <sheets>
    <sheet name="Hoja1" sheetId="1" r:id="rId1"/>
  </sheets>
  <externalReferences>
    <externalReference r:id="rId2"/>
  </externalReferences>
  <definedNames>
    <definedName name="_xlnm.Print_Area" localSheetId="0">Hoja1!$A$1:$J$44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I25" i="1"/>
  <c r="C16" i="1" l="1"/>
  <c r="C15" i="1"/>
  <c r="C14" i="1"/>
  <c r="I29" i="1"/>
</calcChain>
</file>

<file path=xl/sharedStrings.xml><?xml version="1.0" encoding="utf-8"?>
<sst xmlns="http://schemas.openxmlformats.org/spreadsheetml/2006/main" count="76" uniqueCount="76">
  <si>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</si>
  <si>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</si>
  <si>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</si>
  <si>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</si>
  <si>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</si>
  <si>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</si>
  <si>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</si>
  <si>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</si>
  <si>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</si>
  <si>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</si>
  <si>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</si>
  <si>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</si>
  <si>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</si>
  <si>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</si>
  <si>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</si>
  <si>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</si>
  <si>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</si>
  <si>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</si>
  <si>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</si>
  <si>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</si>
  <si>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</si>
  <si>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</si>
  <si>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</si>
  <si>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</si>
  <si>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</si>
  <si>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</si>
  <si>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</si>
  <si>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</si>
  <si>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</si>
  <si>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</si>
  <si>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</si>
  <si>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</si>
  <si>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</si>
  <si>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</si>
  <si>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</si>
  <si>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</si>
  <si>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</si>
  <si>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</si>
  <si>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</si>
  <si>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</si>
  <si>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</si>
  <si>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</si>
  <si>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</si>
  <si>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</si>
  <si>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</si>
  <si>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</si>
  <si>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</si>
  <si>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</si>
  <si>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</si>
  <si>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</si>
  <si>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</si>
  <si>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 xml:space="preserve">Número de actividades realizadas	</t>
  </si>
  <si>
    <t xml:space="preserve">Presupuesto aprobado:  </t>
  </si>
  <si>
    <t xml:space="preserve">Presupuesto modificado: </t>
  </si>
  <si>
    <t>Total devengado:</t>
  </si>
  <si>
    <t>`0212-MINISTERIO DE INDUSTRIA, COMERCIO Y MIPYMES (MICM)</t>
  </si>
  <si>
    <t xml:space="preserve">	01-MINISTERIO DE INDUSTRIA, COMERCIO Y MIPYMES (MICM)</t>
  </si>
  <si>
    <t>0010-CONSEJO DE COORDINACIÓN DE LA ZONA ESPECIAL DE DESARROLLO FRONTERIZO (CCDF)</t>
  </si>
  <si>
    <t xml:space="preserve">Apoyar la instalación de las empresas industriales, agroindustriales y de cualquier otra naturaleza, que aumenten el empleo y reduzcan la pobreza, mediante el otorgamiento de incentivos fiscales en la Zona Especial de Desarrollo Fronterizo.  </t>
  </si>
  <si>
    <t>11-Fomento y desarrollo de la productividad y competitividad del sector industrial</t>
  </si>
  <si>
    <t>Empresas instaladas en la zona fronteriza reciben supervisión de control y regulación en el cumplimiento del régimen especial de Desarrollo fronterizo.</t>
  </si>
  <si>
    <t>Supervisión de las operaciones de las empresas instaladas en la zona fronteriza</t>
  </si>
  <si>
    <t>03-Empresas instaladas en la zona fronteriza reciben supervisión de control y regulación en el cumplimiento del régimen especial de Desarrollo fronterizo</t>
  </si>
  <si>
    <t>Supervisión de las operaciones de las empresas instaladas en la zona fronteriza portales de transparencia y gobierno abierto, como instrumentos de prevencion de la corrupcion en la administración pública.</t>
  </si>
  <si>
    <t>Ing. Alicia Reyes</t>
  </si>
  <si>
    <t>6533-Empresas instaladas en la zona fronteriza reciben supervisión de control y regulación en el cumplimiento del régimen especial de Desarrollo fronterizo</t>
  </si>
  <si>
    <t>2.4.3</t>
  </si>
  <si>
    <t>Empresas instaladas en la zona fronteriza y sus comunidades</t>
  </si>
  <si>
    <t>28/03/2019</t>
  </si>
  <si>
    <t>Ser la institución líder en la promoción de generación de empleos en la Zona Especial de Desarrollo Fronterizo.</t>
  </si>
  <si>
    <t>Enc. de Planificación y Desarrollo</t>
  </si>
  <si>
    <t>Lineamientos para la Ejecución Presupuestaria 2025 del Gobierno General Nacional</t>
  </si>
  <si>
    <t>Para el primer trimestre 2025, en cuanto a la ejecución de la meta física tenemos un cumplimiento del 100%, logrando registrar 35/35 inspecciones de supervisión y control realizadas a las empresas acogidas al régimen de Desarrollo Fronterizo a modo de fiscalizar que las mismas están en cumplimiento de la Ley y su reglamento.</t>
  </si>
  <si>
    <t>En cuanto a la ejecución de la meta financiera, presentamos desvío de un 15.17% por encima de lo planificado, registrándose modificaciones en las partidas presupuestadas de eventos, impresos y textiles para la realización de la Expo Feria ProFronteraRD llevada a cabo del 21 al 23 de febrero 2025 en la provincia Montecristi cuyo montaje y organización se realizó a partir de la segunda semana de enero 2025.</t>
  </si>
  <si>
    <t>1-Procurar que la planificación de eventos sea más efectiva de modo que, si afecta la programación de la meta financiera, pueda reprogramarse la misma con menor rango de desviación en el T2-2025.</t>
  </si>
  <si>
    <t>Informe de Evaluación Trimestral de las Metas Físicas-Financieras Ene-Mar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</si>
</sst>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164" formatCode="_-* #,##0.00_-;\-* #,##0.00_-;_-* &quot;-&quot;??_-;_-@_-"/>
    <numFmt numFmtId="165" formatCode="dd/mm/yyyy;@"/>
    <numFmt numFmtId="166" formatCode="[$-10409]#,##0;\-#,##0"/>
    <numFmt numFmtId="167" formatCode="[$-10409]#,##0.00;\-#,##0.00"/>
    <numFmt numFmtId="168"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cellStyleXfs>
  <cellXfs count="8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1"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4" fontId="0" fillId="0" borderId="22" xfId="0" applyNumberFormat="1" applyBorder="1" applyAlignment="1">
      <alignment vertical="top"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164" fontId="0" fillId="0" borderId="22" xfId="3" applyFont="1" applyBorder="1" applyAlignment="1">
      <alignment vertical="top" wrapText="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1" fillId="0" borderId="0" xfId="0" applyFont="1" applyAlignment="1" applyProtection="1">
      <alignment horizontal="center"/>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44" fontId="11" fillId="0" borderId="25" xfId="2" applyFont="1" applyFill="1" applyBorder="1" applyAlignment="1" applyProtection="1">
      <alignment horizontal="center" vertical="center" wrapText="1" readingOrder="1"/>
      <protection locked="0"/>
    </xf>
    <xf numFmtId="44" fontId="11" fillId="0" borderId="36" xfId="2" applyFont="1" applyFill="1" applyBorder="1" applyAlignment="1" applyProtection="1">
      <alignment horizontal="center" vertical="center" wrapText="1" readingOrder="1"/>
      <protection locked="0"/>
    </xf>
    <xf numFmtId="44" fontId="11" fillId="0" borderId="24" xfId="2"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44" fontId="11" fillId="0" borderId="27" xfId="2" applyFont="1" applyFill="1" applyBorder="1" applyAlignment="1" applyProtection="1">
      <alignment horizontal="center" vertical="center" wrapText="1" readingOrder="1"/>
      <protection locked="0"/>
    </xf>
    <xf numFmtId="44" fontId="11" fillId="0" borderId="28" xfId="2" applyFont="1" applyFill="1" applyBorder="1" applyAlignment="1" applyProtection="1">
      <alignment horizontal="center" vertical="center" wrapText="1" readingOrder="1"/>
      <protection locked="0"/>
    </xf>
    <xf numFmtId="10" fontId="11" fillId="7" borderId="28" xfId="1" applyNumberFormat="1" applyFont="1" applyFill="1" applyBorder="1" applyAlignment="1" applyProtection="1">
      <alignment horizontal="center" vertical="center" wrapText="1" readingOrder="1"/>
    </xf>
    <xf numFmtId="10" fontId="11" fillId="7" borderId="29" xfId="1" applyNumberFormat="1" applyFont="1" applyFill="1" applyBorder="1" applyAlignment="1" applyProtection="1">
      <alignment horizontal="center" vertical="center" wrapText="1" readingOrder="1"/>
    </xf>
  </cellXfs>
  <cellStyles count="4">
    <cellStyle name="Millares" xfId="3" builtinId="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0</xdr:rowOff>
    </xdr:from>
    <xdr:ext cx="1367789" cy="808496"/>
    <xdr:pic>
      <xdr:nvPicPr>
        <xdr:cNvPr id="7" name="Imagen 6">
          <a:extLst>
            <a:ext uri="{FF2B5EF4-FFF2-40B4-BE49-F238E27FC236}">
              <a16:creationId xmlns:a16="http://schemas.microsoft.com/office/drawing/2014/main" id="{672B2B7F-A88E-4EE8-AD32-7EA1CDE2CD75}"/>
            </a:ext>
          </a:extLst>
        </xdr:cNvPr>
        <xdr:cNvPicPr>
          <a:picLocks noChangeAspect="1"/>
        </xdr:cNvPicPr>
      </xdr:nvPicPr>
      <xdr:blipFill>
        <a:blip xmlns:r="http://schemas.openxmlformats.org/officeDocument/2006/relationships" r:embed="rId1"/>
        <a:stretch>
          <a:fillRect/>
        </a:stretch>
      </xdr:blipFill>
      <xdr:spPr>
        <a:xfrm>
          <a:off x="47625" y="0"/>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3"/>
  <sheetViews>
    <sheetView tabSelected="1" view="pageBreakPreview" topLeftCell="A34" zoomScaleNormal="100" zoomScaleSheetLayoutView="100" workbookViewId="0">
      <selection activeCell="M12" sqref="M12"/>
    </sheetView>
  </sheetViews>
  <sheetFormatPr baseColWidth="10" defaultRowHeight="14.5" x14ac:dyDescent="0.35"/>
  <cols>
    <col min="1" max="1" width="23" style="6" customWidth="1"/>
    <col min="2" max="2" width="14.81640625" style="6" bestFit="1" customWidth="1"/>
    <col min="3" max="9" width="12.7265625" style="6" customWidth="1"/>
    <col min="10" max="10" width="18.1796875" style="6" customWidth="1"/>
    <col min="11" max="11" width="11.453125" style="6"/>
  </cols>
  <sheetData>
    <row r="1" spans="1:11" ht="21.75" customHeight="1" thickBot="1" x14ac:dyDescent="0.4">
      <c r="A1" s="21"/>
      <c r="B1" s="49" t="s">
        <v>75</v>
      </c>
      <c r="C1" s="50"/>
      <c r="D1" s="50"/>
      <c r="E1" s="50"/>
      <c r="F1" s="50"/>
      <c r="G1" s="50"/>
      <c r="H1" s="50"/>
      <c r="I1" s="50"/>
      <c r="J1" s="51"/>
      <c r="K1" s="1"/>
    </row>
    <row r="2" spans="1:11" ht="21.5" thickBot="1" x14ac:dyDescent="0.4">
      <c r="A2" s="22"/>
      <c r="B2" s="52" t="s">
        <v>0</v>
      </c>
      <c r="C2" s="53"/>
      <c r="D2" s="52" t="s">
        <v>1</v>
      </c>
      <c r="E2" s="53"/>
      <c r="F2" s="53"/>
      <c r="G2" s="53"/>
      <c r="H2" s="54"/>
      <c r="I2" s="2" t="s">
        <v>2</v>
      </c>
      <c r="J2" s="3" t="s">
        <v>3</v>
      </c>
      <c r="K2" s="1"/>
    </row>
    <row r="3" spans="1:11" ht="21.5" thickBot="1" x14ac:dyDescent="0.4">
      <c r="A3" s="23"/>
      <c r="B3" s="55" t="s">
        <v>4</v>
      </c>
      <c r="C3" s="56"/>
      <c r="D3" s="55" t="s">
        <v>71</v>
      </c>
      <c r="E3" s="56"/>
      <c r="F3" s="56"/>
      <c r="G3" s="56"/>
      <c r="H3" s="57"/>
      <c r="I3" s="29" t="s">
        <v>68</v>
      </c>
      <c r="J3" s="30">
        <v>0</v>
      </c>
      <c r="K3" s="1"/>
    </row>
    <row r="4" spans="1:11" x14ac:dyDescent="0.35">
      <c r="A4" s="58"/>
      <c r="B4" s="59"/>
      <c r="C4" s="59"/>
      <c r="D4" s="60"/>
      <c r="E4" s="60"/>
      <c r="F4" s="60"/>
      <c r="G4" s="60"/>
      <c r="H4" s="60"/>
      <c r="I4" s="59"/>
      <c r="J4" s="61"/>
      <c r="K4" s="1"/>
    </row>
    <row r="5" spans="1:11" ht="3" customHeight="1" x14ac:dyDescent="0.35">
      <c r="A5" s="36"/>
      <c r="B5" s="37"/>
      <c r="C5" s="37"/>
      <c r="D5" s="37"/>
      <c r="E5" s="37"/>
      <c r="F5" s="37"/>
      <c r="G5" s="37"/>
      <c r="H5" s="37"/>
      <c r="I5" s="37"/>
      <c r="J5" s="38"/>
      <c r="K5" s="1"/>
    </row>
    <row r="6" spans="1:11" ht="15.5" x14ac:dyDescent="0.35">
      <c r="A6" s="39" t="s">
        <v>5</v>
      </c>
      <c r="B6" s="40"/>
      <c r="C6" s="40"/>
      <c r="D6" s="40"/>
      <c r="E6" s="40"/>
      <c r="F6" s="40"/>
      <c r="G6" s="40"/>
      <c r="H6" s="40"/>
      <c r="I6" s="40"/>
      <c r="J6" s="41"/>
      <c r="K6" s="1"/>
    </row>
    <row r="7" spans="1:11" ht="15.5" x14ac:dyDescent="0.35">
      <c r="A7" s="42" t="s">
        <v>6</v>
      </c>
      <c r="B7" s="43"/>
      <c r="C7" s="43"/>
      <c r="D7" s="43"/>
      <c r="E7" s="43"/>
      <c r="F7" s="43"/>
      <c r="G7" s="43"/>
      <c r="H7" s="43"/>
      <c r="I7" s="43"/>
      <c r="J7" s="44"/>
      <c r="K7" s="1"/>
    </row>
    <row r="8" spans="1:11" x14ac:dyDescent="0.35">
      <c r="A8" s="4" t="s">
        <v>7</v>
      </c>
      <c r="B8" s="62" t="s">
        <v>55</v>
      </c>
      <c r="C8" s="63"/>
      <c r="D8" s="63"/>
      <c r="E8" s="63"/>
      <c r="F8" s="63"/>
      <c r="G8" s="63"/>
      <c r="H8" s="63"/>
      <c r="I8" s="63"/>
      <c r="J8" s="64"/>
      <c r="K8" s="1"/>
    </row>
    <row r="9" spans="1:11" ht="15" customHeight="1" x14ac:dyDescent="0.35">
      <c r="A9" s="24" t="s">
        <v>36</v>
      </c>
      <c r="B9" s="62" t="s">
        <v>56</v>
      </c>
      <c r="C9" s="63"/>
      <c r="D9" s="63"/>
      <c r="E9" s="63"/>
      <c r="F9" s="63"/>
      <c r="G9" s="63"/>
      <c r="H9" s="63"/>
      <c r="I9" s="63"/>
      <c r="J9" s="64"/>
      <c r="K9" s="1"/>
    </row>
    <row r="10" spans="1:11" x14ac:dyDescent="0.35">
      <c r="A10" s="24" t="s">
        <v>37</v>
      </c>
      <c r="B10" s="62" t="s">
        <v>57</v>
      </c>
      <c r="C10" s="63"/>
      <c r="D10" s="63"/>
      <c r="E10" s="63"/>
      <c r="F10" s="63"/>
      <c r="G10" s="63"/>
      <c r="H10" s="63"/>
      <c r="I10" s="63"/>
      <c r="J10" s="64"/>
      <c r="K10" s="1"/>
    </row>
    <row r="11" spans="1:11" ht="31.5" customHeight="1" x14ac:dyDescent="0.35">
      <c r="A11" s="4" t="s">
        <v>8</v>
      </c>
      <c r="B11" s="45" t="s">
        <v>58</v>
      </c>
      <c r="C11" s="45"/>
      <c r="D11" s="45"/>
      <c r="E11" s="45"/>
      <c r="F11" s="45"/>
      <c r="G11" s="45"/>
      <c r="H11" s="45"/>
      <c r="I11" s="45"/>
      <c r="J11" s="46"/>
    </row>
    <row r="12" spans="1:11" ht="48" customHeight="1" x14ac:dyDescent="0.35">
      <c r="A12" s="4" t="s">
        <v>9</v>
      </c>
      <c r="B12" s="45" t="s">
        <v>69</v>
      </c>
      <c r="C12" s="45"/>
      <c r="D12" s="45"/>
      <c r="E12" s="45"/>
      <c r="F12" s="45"/>
      <c r="G12" s="45"/>
      <c r="H12" s="45"/>
      <c r="I12" s="45"/>
      <c r="J12" s="46"/>
    </row>
    <row r="13" spans="1:11" ht="15.5" x14ac:dyDescent="0.35">
      <c r="A13" s="39" t="s">
        <v>10</v>
      </c>
      <c r="B13" s="40"/>
      <c r="C13" s="40"/>
      <c r="D13" s="40"/>
      <c r="E13" s="40"/>
      <c r="F13" s="40"/>
      <c r="G13" s="40"/>
      <c r="H13" s="40"/>
      <c r="I13" s="40"/>
      <c r="J13" s="41"/>
    </row>
    <row r="14" spans="1:11" ht="27.75" customHeight="1" x14ac:dyDescent="0.35">
      <c r="A14" s="4" t="s">
        <v>11</v>
      </c>
      <c r="B14" s="25">
        <v>2</v>
      </c>
      <c r="C14" s="35" t="str">
        <f>IFERROR(VLOOKUP(B14,'[1]Validacion datos'!A2:B5,2,FALSE),"")</f>
        <v>DESARROLLO SOCIAL</v>
      </c>
      <c r="D14" s="35"/>
      <c r="E14" s="35"/>
      <c r="F14" s="35"/>
      <c r="G14" s="35"/>
      <c r="H14" s="35"/>
      <c r="I14" s="35"/>
      <c r="J14" s="35"/>
    </row>
    <row r="15" spans="1:11" ht="26.25" customHeight="1" x14ac:dyDescent="0.35">
      <c r="A15" s="4" t="s">
        <v>12</v>
      </c>
      <c r="B15" s="7">
        <v>2.4</v>
      </c>
      <c r="C15" s="35" t="str">
        <f>IFERROR(VLOOKUP(B15,'[1]Validacion datos'!A8:B26,2,FALSE),"")</f>
        <v>Cohesión territorial</v>
      </c>
      <c r="D15" s="35"/>
      <c r="E15" s="35"/>
      <c r="F15" s="35"/>
      <c r="G15" s="35"/>
      <c r="H15" s="35"/>
      <c r="I15" s="35"/>
      <c r="J15" s="35"/>
    </row>
    <row r="16" spans="1:11" ht="29.25" customHeight="1" x14ac:dyDescent="0.35">
      <c r="A16" s="4" t="s">
        <v>13</v>
      </c>
      <c r="B16" s="8" t="s">
        <v>66</v>
      </c>
      <c r="C16" s="35" t="str">
        <f>IFERROR(VLOOKUP(B16,'[1]Validacion datos'!D8:E64,2,FALSE),"")</f>
        <v>Promover el desarrollo sostenible de la zona fronteriza</v>
      </c>
      <c r="D16" s="35"/>
      <c r="E16" s="35"/>
      <c r="F16" s="35"/>
      <c r="G16" s="35"/>
      <c r="H16" s="35"/>
      <c r="I16" s="35"/>
      <c r="J16" s="35"/>
    </row>
    <row r="17" spans="1:11" ht="15.5" x14ac:dyDescent="0.35">
      <c r="A17" s="39" t="s">
        <v>14</v>
      </c>
      <c r="B17" s="40"/>
      <c r="C17" s="40"/>
      <c r="D17" s="40"/>
      <c r="E17" s="40"/>
      <c r="F17" s="40"/>
      <c r="G17" s="40"/>
      <c r="H17" s="40"/>
      <c r="I17" s="40"/>
      <c r="J17" s="41"/>
    </row>
    <row r="18" spans="1:11" ht="29.25" customHeight="1" x14ac:dyDescent="0.35">
      <c r="A18" s="4" t="s">
        <v>15</v>
      </c>
      <c r="B18" s="45" t="s">
        <v>59</v>
      </c>
      <c r="C18" s="45"/>
      <c r="D18" s="45"/>
      <c r="E18" s="45"/>
      <c r="F18" s="45"/>
      <c r="G18" s="45"/>
      <c r="H18" s="45"/>
      <c r="I18" s="45"/>
      <c r="J18" s="46"/>
    </row>
    <row r="19" spans="1:11" ht="33" customHeight="1" x14ac:dyDescent="0.35">
      <c r="A19" s="9" t="s">
        <v>16</v>
      </c>
      <c r="B19" s="45" t="s">
        <v>60</v>
      </c>
      <c r="C19" s="45"/>
      <c r="D19" s="45"/>
      <c r="E19" s="45"/>
      <c r="F19" s="45"/>
      <c r="G19" s="45"/>
      <c r="H19" s="45"/>
      <c r="I19" s="45"/>
      <c r="J19" s="46"/>
    </row>
    <row r="20" spans="1:11" ht="34.5" customHeight="1" x14ac:dyDescent="0.35">
      <c r="A20" s="9" t="s">
        <v>17</v>
      </c>
      <c r="B20" s="45" t="s">
        <v>67</v>
      </c>
      <c r="C20" s="45"/>
      <c r="D20" s="45"/>
      <c r="E20" s="45"/>
      <c r="F20" s="45"/>
      <c r="G20" s="45"/>
      <c r="H20" s="45"/>
      <c r="I20" s="45"/>
      <c r="J20" s="46"/>
    </row>
    <row r="21" spans="1:11" ht="35.25" customHeight="1" x14ac:dyDescent="0.35">
      <c r="A21" s="9" t="s">
        <v>38</v>
      </c>
      <c r="B21" s="45" t="s">
        <v>61</v>
      </c>
      <c r="C21" s="45"/>
      <c r="D21" s="45"/>
      <c r="E21" s="45"/>
      <c r="F21" s="45"/>
      <c r="G21" s="45"/>
      <c r="H21" s="45"/>
      <c r="I21" s="45"/>
      <c r="J21" s="46"/>
      <c r="K21" s="1"/>
    </row>
    <row r="22" spans="1:11" ht="15.5" x14ac:dyDescent="0.35">
      <c r="A22" s="39" t="s">
        <v>18</v>
      </c>
      <c r="B22" s="40"/>
      <c r="C22" s="40"/>
      <c r="D22" s="40"/>
      <c r="E22" s="40"/>
      <c r="F22" s="40"/>
      <c r="G22" s="40"/>
      <c r="H22" s="40"/>
      <c r="I22" s="40"/>
      <c r="J22" s="41"/>
    </row>
    <row r="23" spans="1:11" ht="15.5" x14ac:dyDescent="0.35">
      <c r="A23" s="42" t="s">
        <v>19</v>
      </c>
      <c r="B23" s="43"/>
      <c r="C23" s="43"/>
      <c r="D23" s="43"/>
      <c r="E23" s="43"/>
      <c r="F23" s="43"/>
      <c r="G23" s="43"/>
      <c r="H23" s="43"/>
      <c r="I23" s="43"/>
      <c r="J23" s="44"/>
      <c r="K23" s="1"/>
    </row>
    <row r="24" spans="1:11" ht="15" customHeight="1" x14ac:dyDescent="0.35">
      <c r="A24" s="47" t="s">
        <v>20</v>
      </c>
      <c r="B24" s="48"/>
      <c r="C24" s="65" t="s">
        <v>21</v>
      </c>
      <c r="D24" s="67"/>
      <c r="E24" s="67"/>
      <c r="F24" s="67" t="s">
        <v>22</v>
      </c>
      <c r="G24" s="67"/>
      <c r="H24" s="48"/>
      <c r="I24" s="65" t="s">
        <v>23</v>
      </c>
      <c r="J24" s="66"/>
    </row>
    <row r="25" spans="1:11" x14ac:dyDescent="0.35">
      <c r="A25" s="81">
        <v>89149200</v>
      </c>
      <c r="B25" s="82"/>
      <c r="C25" s="71">
        <v>89149200</v>
      </c>
      <c r="D25" s="72"/>
      <c r="E25" s="73"/>
      <c r="F25" s="71">
        <v>18570661.260000002</v>
      </c>
      <c r="G25" s="72"/>
      <c r="H25" s="73"/>
      <c r="I25" s="83">
        <f>+IF(F25&gt;0,F25/C25,0)</f>
        <v>0.20830990362224228</v>
      </c>
      <c r="J25" s="84"/>
    </row>
    <row r="26" spans="1:11" ht="15.5" x14ac:dyDescent="0.35">
      <c r="A26" s="42" t="s">
        <v>24</v>
      </c>
      <c r="B26" s="43"/>
      <c r="C26" s="43"/>
      <c r="D26" s="43"/>
      <c r="E26" s="43"/>
      <c r="F26" s="43"/>
      <c r="G26" s="43"/>
      <c r="H26" s="43"/>
      <c r="I26" s="43"/>
      <c r="J26" s="44"/>
      <c r="K26" s="1"/>
    </row>
    <row r="27" spans="1:11" x14ac:dyDescent="0.35">
      <c r="A27" s="5"/>
      <c r="B27"/>
      <c r="C27" s="68" t="s">
        <v>50</v>
      </c>
      <c r="D27" s="69"/>
      <c r="E27" s="68" t="s">
        <v>48</v>
      </c>
      <c r="F27" s="69"/>
      <c r="G27" s="68" t="s">
        <v>49</v>
      </c>
      <c r="H27" s="68"/>
      <c r="I27" s="68" t="s">
        <v>25</v>
      </c>
      <c r="J27" s="70"/>
    </row>
    <row r="28" spans="1:11" ht="39" x14ac:dyDescent="0.35">
      <c r="A28" s="10" t="s">
        <v>26</v>
      </c>
      <c r="B28" s="11" t="s">
        <v>27</v>
      </c>
      <c r="C28" s="11" t="s">
        <v>39</v>
      </c>
      <c r="D28" s="11" t="s">
        <v>40</v>
      </c>
      <c r="E28" s="11" t="s">
        <v>42</v>
      </c>
      <c r="F28" s="11" t="s">
        <v>43</v>
      </c>
      <c r="G28" s="11" t="s">
        <v>44</v>
      </c>
      <c r="H28" s="11" t="s">
        <v>45</v>
      </c>
      <c r="I28" s="11" t="s">
        <v>46</v>
      </c>
      <c r="J28" s="12" t="s">
        <v>47</v>
      </c>
    </row>
    <row r="29" spans="1:11" ht="72" x14ac:dyDescent="0.35">
      <c r="A29" s="13" t="s">
        <v>65</v>
      </c>
      <c r="B29" s="14" t="s">
        <v>51</v>
      </c>
      <c r="C29" s="15">
        <v>140</v>
      </c>
      <c r="D29" s="16">
        <v>89149200</v>
      </c>
      <c r="E29" s="16">
        <v>35</v>
      </c>
      <c r="F29" s="16">
        <v>16125900</v>
      </c>
      <c r="G29" s="17">
        <v>35</v>
      </c>
      <c r="H29" s="16">
        <v>18570661.260000002</v>
      </c>
      <c r="I29" s="18">
        <f>IF(G29&gt;0,G29/C29,0)</f>
        <v>0.25</v>
      </c>
      <c r="J29" s="19">
        <f>IF(H29&gt;0,H29/D29,0)</f>
        <v>0.20830990362224228</v>
      </c>
    </row>
    <row r="30" spans="1:11" ht="15.5" x14ac:dyDescent="0.35">
      <c r="A30" s="39" t="s">
        <v>28</v>
      </c>
      <c r="B30" s="40"/>
      <c r="C30" s="40"/>
      <c r="D30" s="40"/>
      <c r="E30" s="40"/>
      <c r="F30" s="40"/>
      <c r="G30" s="40"/>
      <c r="H30" s="40"/>
      <c r="I30" s="40"/>
      <c r="J30" s="41"/>
    </row>
    <row r="31" spans="1:11" ht="15.5" x14ac:dyDescent="0.35">
      <c r="A31" s="42" t="s">
        <v>29</v>
      </c>
      <c r="B31" s="43"/>
      <c r="C31" s="43"/>
      <c r="D31" s="43"/>
      <c r="E31" s="43"/>
      <c r="F31" s="43"/>
      <c r="G31" s="43"/>
      <c r="H31" s="43"/>
      <c r="I31" s="43"/>
      <c r="J31" s="44"/>
      <c r="K31" s="1"/>
    </row>
    <row r="32" spans="1:11" ht="26.25" customHeight="1" x14ac:dyDescent="0.35">
      <c r="A32" s="20" t="s">
        <v>30</v>
      </c>
      <c r="B32" s="45" t="s">
        <v>62</v>
      </c>
      <c r="C32" s="45"/>
      <c r="D32" s="45"/>
      <c r="E32" s="45"/>
      <c r="F32" s="45"/>
      <c r="G32" s="45"/>
      <c r="H32" s="45"/>
      <c r="I32" s="45"/>
      <c r="J32" s="46"/>
    </row>
    <row r="33" spans="1:11" ht="30" customHeight="1" x14ac:dyDescent="0.35">
      <c r="A33" s="20" t="s">
        <v>31</v>
      </c>
      <c r="B33" s="45" t="s">
        <v>63</v>
      </c>
      <c r="C33" s="45"/>
      <c r="D33" s="45"/>
      <c r="E33" s="45"/>
      <c r="F33" s="45"/>
      <c r="G33" s="45"/>
      <c r="H33" s="45"/>
      <c r="I33" s="45"/>
      <c r="J33" s="46"/>
    </row>
    <row r="34" spans="1:11" ht="85.5" customHeight="1" x14ac:dyDescent="0.35">
      <c r="A34" s="20" t="s">
        <v>32</v>
      </c>
      <c r="B34" s="45" t="s">
        <v>72</v>
      </c>
      <c r="C34" s="45"/>
      <c r="D34" s="45"/>
      <c r="E34" s="45"/>
      <c r="F34" s="45"/>
      <c r="G34" s="45"/>
      <c r="H34" s="45"/>
      <c r="I34" s="45"/>
      <c r="J34" s="46"/>
    </row>
    <row r="35" spans="1:11" ht="72.75" customHeight="1" x14ac:dyDescent="0.35">
      <c r="A35" s="20" t="s">
        <v>33</v>
      </c>
      <c r="B35" s="45" t="s">
        <v>73</v>
      </c>
      <c r="C35" s="45"/>
      <c r="D35" s="45"/>
      <c r="E35" s="45"/>
      <c r="F35" s="45"/>
      <c r="G35" s="45"/>
      <c r="H35" s="45"/>
      <c r="I35" s="45"/>
      <c r="J35" s="46"/>
    </row>
    <row r="36" spans="1:11" ht="15.5" x14ac:dyDescent="0.35">
      <c r="A36" s="39" t="s">
        <v>34</v>
      </c>
      <c r="B36" s="40"/>
      <c r="C36" s="40"/>
      <c r="D36" s="40"/>
      <c r="E36" s="40"/>
      <c r="F36" s="40"/>
      <c r="G36" s="40"/>
      <c r="H36" s="40"/>
      <c r="I36" s="40"/>
      <c r="J36" s="41"/>
    </row>
    <row r="37" spans="1:11" ht="15.5" x14ac:dyDescent="0.35">
      <c r="A37" s="74" t="s">
        <v>35</v>
      </c>
      <c r="B37" s="75"/>
      <c r="C37" s="75"/>
      <c r="D37" s="75"/>
      <c r="E37" s="75"/>
      <c r="F37" s="75"/>
      <c r="G37" s="75"/>
      <c r="H37" s="75"/>
      <c r="I37" s="75"/>
      <c r="J37" s="76"/>
      <c r="K37" s="1"/>
    </row>
    <row r="38" spans="1:11" ht="27.75" customHeight="1" x14ac:dyDescent="0.35">
      <c r="A38" s="77" t="s">
        <v>74</v>
      </c>
      <c r="B38" s="78"/>
      <c r="C38" s="78"/>
      <c r="D38" s="78"/>
      <c r="E38" s="78"/>
      <c r="F38" s="78"/>
      <c r="G38" s="78"/>
      <c r="H38" s="78"/>
      <c r="I38" s="78"/>
      <c r="J38" s="79"/>
    </row>
    <row r="39" spans="1:11" ht="14.25" customHeight="1" x14ac:dyDescent="0.35">
      <c r="A39" s="26"/>
      <c r="B39" s="26"/>
      <c r="C39" s="26"/>
      <c r="D39" s="26"/>
      <c r="E39" s="26"/>
      <c r="F39" s="26"/>
      <c r="G39" s="26"/>
      <c r="H39" s="26"/>
      <c r="I39" s="26"/>
      <c r="J39" s="26"/>
    </row>
    <row r="40" spans="1:11" ht="30.75" customHeight="1" x14ac:dyDescent="0.35">
      <c r="A40" s="80" t="s">
        <v>41</v>
      </c>
      <c r="B40" s="80"/>
      <c r="C40" s="80"/>
      <c r="D40" s="80"/>
      <c r="E40" s="80"/>
      <c r="F40" s="80"/>
      <c r="G40" s="80"/>
      <c r="H40" s="80"/>
      <c r="I40" s="80"/>
      <c r="J40" s="80"/>
    </row>
    <row r="41" spans="1:11" ht="15" thickBot="1" x14ac:dyDescent="0.4">
      <c r="A41" s="27" t="s">
        <v>52</v>
      </c>
      <c r="B41" s="28">
        <v>89149200</v>
      </c>
      <c r="G41" s="32"/>
      <c r="H41" s="32"/>
      <c r="I41" s="32"/>
    </row>
    <row r="42" spans="1:11" x14ac:dyDescent="0.35">
      <c r="A42" s="27" t="s">
        <v>53</v>
      </c>
      <c r="B42" s="28">
        <v>0</v>
      </c>
      <c r="G42" s="33" t="s">
        <v>64</v>
      </c>
      <c r="H42" s="33"/>
      <c r="I42" s="33"/>
    </row>
    <row r="43" spans="1:11" x14ac:dyDescent="0.35">
      <c r="A43" s="27" t="s">
        <v>54</v>
      </c>
      <c r="B43" s="31">
        <v>18570661.260000002</v>
      </c>
      <c r="G43" s="34" t="s">
        <v>70</v>
      </c>
      <c r="H43" s="34"/>
      <c r="I43" s="34"/>
    </row>
  </sheetData>
  <mergeCells count="51">
    <mergeCell ref="A36:J36"/>
    <mergeCell ref="A37:J37"/>
    <mergeCell ref="A38:J38"/>
    <mergeCell ref="A40:J40"/>
    <mergeCell ref="B9:J9"/>
    <mergeCell ref="B10:J10"/>
    <mergeCell ref="B21:J21"/>
    <mergeCell ref="A30:J30"/>
    <mergeCell ref="A31:J31"/>
    <mergeCell ref="B32:J32"/>
    <mergeCell ref="B33:J33"/>
    <mergeCell ref="B34:J34"/>
    <mergeCell ref="B35:J35"/>
    <mergeCell ref="A25:B25"/>
    <mergeCell ref="I25:J25"/>
    <mergeCell ref="A26:J26"/>
    <mergeCell ref="I24:J24"/>
    <mergeCell ref="C24:E24"/>
    <mergeCell ref="F24:H24"/>
    <mergeCell ref="C27:D27"/>
    <mergeCell ref="G27:H27"/>
    <mergeCell ref="I27:J27"/>
    <mergeCell ref="C25:E25"/>
    <mergeCell ref="F25:H25"/>
    <mergeCell ref="E27:F27"/>
    <mergeCell ref="A4:J4"/>
    <mergeCell ref="B8:J8"/>
    <mergeCell ref="B11:J11"/>
    <mergeCell ref="B12:J12"/>
    <mergeCell ref="A13:J13"/>
    <mergeCell ref="B1:J1"/>
    <mergeCell ref="B2:C2"/>
    <mergeCell ref="D2:H2"/>
    <mergeCell ref="B3:C3"/>
    <mergeCell ref="D3:H3"/>
    <mergeCell ref="G41:I41"/>
    <mergeCell ref="G42:I42"/>
    <mergeCell ref="G43:I43"/>
    <mergeCell ref="C15:J15"/>
    <mergeCell ref="A5:J5"/>
    <mergeCell ref="A6:J6"/>
    <mergeCell ref="A7:J7"/>
    <mergeCell ref="C14:J14"/>
    <mergeCell ref="C16:J16"/>
    <mergeCell ref="A17:J17"/>
    <mergeCell ref="B18:J18"/>
    <mergeCell ref="B19:J19"/>
    <mergeCell ref="B20:J20"/>
    <mergeCell ref="A22:J22"/>
    <mergeCell ref="A23:J23"/>
    <mergeCell ref="A24:B24"/>
  </mergeCells>
  <phoneticPr fontId="22" type="noConversion"/>
  <dataValidations xWindow="787" yWindow="456"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E29:F29 F28" xr:uid="{247AEBBA-5BB4-404D-982B-514E41C68A75}"/>
    <dataValidation allowBlank="1" showInputMessage="1" showErrorMessage="1" prompt="Meta anual del indicador" sqref="C28:C29 E28"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0524BFCB-A12A-4648-AF7E-0945F5E8B222}"/>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F90CE942-CFF8-4132-9329-E371B5935897}"/>
    <dataValidation allowBlank="1" showInputMessage="1" showErrorMessage="1" prompt="1. Describir lo plasmado en el presupuesto_x000a_2. Describir lo alcanzado en términos financieros y de producción " sqref="B34:J34" xr:uid="{339A9829-737D-4068-8348-15D82FFCC041}"/>
    <dataValidation allowBlank="1" showInputMessage="1" showErrorMessage="1" prompt="¿En qué consiste el producto? su objetivo" sqref="B33:J33" xr:uid="{7F4BA64F-5021-4CBF-A244-A9C430B5A71B}"/>
    <dataValidation allowBlank="1" showInputMessage="1" showErrorMessage="1" prompt="Nombre del producto" sqref="B32:J32" xr:uid="{24D7E598-FA58-4F9B-9FFD-DC7A96E7AB0D}"/>
    <dataValidation allowBlank="1" showInputMessage="1" showErrorMessage="1" prompt="¿A quién va dirigido el programa?, ¿qué característica tiene esta población que requiere ser beneficiada?" sqref="B20:J20" xr:uid="{C1F3DCB0-5BBF-4C7C-816E-87E6B0DEA2FD}"/>
    <dataValidation allowBlank="1" showInputMessage="1" prompt="Nombre del capítulo" sqref="B8:J10" xr:uid="{7B510400-5492-4460-9A17-6F9C9401B683}"/>
    <dataValidation allowBlank="1" sqref="A8" xr:uid="{4E4D531B-D39C-42CD-8509-9C2E6575184D}"/>
  </dataValidations>
  <pageMargins left="0.25" right="0.25" top="0.75" bottom="0.75" header="0.3" footer="0.3"/>
  <pageSetup scale="62" orientation="portrait" horizontalDpi="4294967293" r:id="rId1"/>
  <ignoredErrors>
    <ignoredError sqref="I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Joaquín Cornielle</cp:lastModifiedBy>
  <cp:lastPrinted>2024-04-18T14:41:05Z</cp:lastPrinted>
  <dcterms:created xsi:type="dcterms:W3CDTF">2021-03-22T15:50:10Z</dcterms:created>
  <dcterms:modified xsi:type="dcterms:W3CDTF">2025-04-18T23:41:13Z</dcterms:modified>
</cp:coreProperties>
</file>