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nasparencia junio\planificacion y desarrollo\"/>
    </mc:Choice>
  </mc:AlternateContent>
  <xr:revisionPtr revIDLastSave="0" documentId="13_ncr:1_{C34EC9DD-ED73-47E0-825D-5BF934FA4C01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<sst xmlns="http://schemas.openxmlformats.org/spreadsheetml/2006/main" count="76" uniqueCount="76">
  <si>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</si>
  <si>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</si>
  <si>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</si>
  <si>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</si>
  <si>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</si>
  <si>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</si>
  <si>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</si>
  <si>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</si>
  <si>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</si>
  <si>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</si>
  <si>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</si>
  <si>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</si>
  <si>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</si>
  <si>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</si>
  <si>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</si>
  <si>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</si>
  <si>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</si>
  <si>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</si>
  <si>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</si>
  <si>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</si>
  <si>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</si>
  <si>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</si>
  <si>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</si>
  <si>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</si>
  <si>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</si>
  <si>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</si>
  <si>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</si>
  <si>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</si>
  <si>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</si>
  <si>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</si>
  <si>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</si>
  <si>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</si>
  <si>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</si>
  <si>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</si>
  <si>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</si>
  <si>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</si>
  <si>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</si>
  <si>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</si>
  <si>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</si>
  <si>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</si>
  <si>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</si>
  <si>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</si>
  <si>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</si>
  <si>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</si>
  <si>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</si>
  <si>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</si>
  <si>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</si>
  <si>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</si>
  <si>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</si>
  <si>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</si>
  <si>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</si>
  <si>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</si>
  <si>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</si>
  <si>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</si>
  <si>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</si>
  <si>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</si>
  <si>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</si>
  <si>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</si>
  <si>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</si>
  <si>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</si>
  <si>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</si>
  <si>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</si>
  <si>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</si>
  <si>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</si>
  <si>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</si>
  <si>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</si>
  <si>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</si>
  <si>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</si>
  <si>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</si>
  <si>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</si>
  <si>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Lineamientos para la Ejecución Presupuestaria 2025 del Gobierno General Nacional</t>
  </si>
  <si>
    <t>Licda. Angélica Vásquez</t>
  </si>
  <si>
    <t>Informe de Evaluación Trimestral de las Metas Físicas-Financieras Abr-Jun Año 2025</t>
  </si>
  <si>
    <t>1-Procurar que la planificación de las compras a proveedores con impuestos al día y la ejecución de las tareas del POA dentro del Trimestre para que los pagos planeados esten dentro  rango del trimestre  en el T3-2025.</t>
  </si>
  <si>
    <t>Para el segundo trimestre 2025, en cuanto a la ejecución de la meta física tenemos un cumplimiento del 100%, logrando registrar 35/35 inspecciones de supervisión y control realizadas a las empresas acogidas al régimen de Desarrollo Fronterizo a modo de fiscalizar que las mismas están en cumplimiento de la Ley y su reglamento.</t>
  </si>
  <si>
    <t xml:space="preserve">En cuanto a la ejecución de la meta financiera se ejecuto el presupuesto en un 97.11%. Se justifica una desviación presupuestaria de 2.89% por debajo con un monto de RD$646,518.00 debido a tres situaciones puntuales. Primero, dos servicios de catering por RD$493,000.00 no se ejecutaron, pese a estar programados en el plan de compras, por cambios en las actividades. Segundo, RD$80,000.00 de bono de Carrera Administrativa se ejecutaron en el tercer trimestre (T3), por reprogramación interna. Tercero, RD$72,688.00 de mantenimiento están comprometidos, pero no se han ejecutado porque los proveedores no están al día con sus obligaciones fiscales. Se espera su ejecución en el T3.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</si>
</sst>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3">
    <cellStyle name="Currency" xfId="2" builtinId="4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8" zoomScaleNormal="100" zoomScaleSheetLayoutView="100" workbookViewId="0">
      <selection activeCell="M35" sqref="M35"/>
    </sheetView>
  </sheetViews>
  <sheetFormatPr defaultColWidth="11.42578125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8" t="s">
        <v>72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2"/>
      <c r="B2" s="51" t="s">
        <v>0</v>
      </c>
      <c r="C2" s="52"/>
      <c r="D2" s="51" t="s">
        <v>1</v>
      </c>
      <c r="E2" s="52"/>
      <c r="F2" s="52"/>
      <c r="G2" s="52"/>
      <c r="H2" s="53"/>
      <c r="I2" s="2" t="s">
        <v>2</v>
      </c>
      <c r="J2" s="3" t="s">
        <v>3</v>
      </c>
      <c r="K2" s="1"/>
    </row>
    <row r="3" spans="1:11" ht="21.75" thickBot="1" x14ac:dyDescent="0.3">
      <c r="A3" s="23"/>
      <c r="B3" s="54" t="s">
        <v>4</v>
      </c>
      <c r="C3" s="55"/>
      <c r="D3" s="54" t="s">
        <v>70</v>
      </c>
      <c r="E3" s="55"/>
      <c r="F3" s="55"/>
      <c r="G3" s="55"/>
      <c r="H3" s="56"/>
      <c r="I3" s="29" t="s">
        <v>67</v>
      </c>
      <c r="J3" s="30">
        <v>0</v>
      </c>
      <c r="K3" s="1"/>
    </row>
    <row r="4" spans="1:11" x14ac:dyDescent="0.25">
      <c r="A4" s="57"/>
      <c r="B4" s="58"/>
      <c r="C4" s="58"/>
      <c r="D4" s="59"/>
      <c r="E4" s="59"/>
      <c r="F4" s="59"/>
      <c r="G4" s="59"/>
      <c r="H4" s="59"/>
      <c r="I4" s="58"/>
      <c r="J4" s="60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61" t="s">
        <v>55</v>
      </c>
      <c r="C8" s="62"/>
      <c r="D8" s="62"/>
      <c r="E8" s="62"/>
      <c r="F8" s="62"/>
      <c r="G8" s="62"/>
      <c r="H8" s="62"/>
      <c r="I8" s="62"/>
      <c r="J8" s="63"/>
      <c r="K8" s="1"/>
    </row>
    <row r="9" spans="1:11" ht="15" customHeight="1" x14ac:dyDescent="0.25">
      <c r="A9" s="24" t="s">
        <v>36</v>
      </c>
      <c r="B9" s="61" t="s">
        <v>56</v>
      </c>
      <c r="C9" s="62"/>
      <c r="D9" s="62"/>
      <c r="E9" s="62"/>
      <c r="F9" s="62"/>
      <c r="G9" s="62"/>
      <c r="H9" s="62"/>
      <c r="I9" s="62"/>
      <c r="J9" s="63"/>
      <c r="K9" s="1"/>
    </row>
    <row r="10" spans="1:11" x14ac:dyDescent="0.25">
      <c r="A10" s="24" t="s">
        <v>37</v>
      </c>
      <c r="B10" s="61" t="s">
        <v>57</v>
      </c>
      <c r="C10" s="62"/>
      <c r="D10" s="62"/>
      <c r="E10" s="62"/>
      <c r="F10" s="62"/>
      <c r="G10" s="62"/>
      <c r="H10" s="62"/>
      <c r="I10" s="62"/>
      <c r="J10" s="63"/>
      <c r="K10" s="1"/>
    </row>
    <row r="11" spans="1:11" ht="31.5" customHeight="1" x14ac:dyDescent="0.25">
      <c r="A11" s="4" t="s">
        <v>8</v>
      </c>
      <c r="B11" s="44" t="s">
        <v>58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68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5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2.4</v>
      </c>
      <c r="C15" s="34" t="str">
        <f>IFERROR(VLOOKUP(B15,'[1]Validacion datos'!A8:B26,2,FALSE),"")</f>
        <v>Cohesión territorial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65</v>
      </c>
      <c r="C16" s="34" t="str">
        <f>IFERROR(VLOOKUP(B16,'[1]Validacion datos'!D8:E64,2,FALSE),"")</f>
        <v>Promover el desarrollo sostenible de la zona fronteriza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44" t="s">
        <v>59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60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66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61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6" t="s">
        <v>20</v>
      </c>
      <c r="B24" s="47"/>
      <c r="C24" s="64" t="s">
        <v>21</v>
      </c>
      <c r="D24" s="66"/>
      <c r="E24" s="66"/>
      <c r="F24" s="66" t="s">
        <v>22</v>
      </c>
      <c r="G24" s="66"/>
      <c r="H24" s="47"/>
      <c r="I24" s="64" t="s">
        <v>23</v>
      </c>
      <c r="J24" s="65"/>
    </row>
    <row r="25" spans="1:11" x14ac:dyDescent="0.25">
      <c r="A25" s="80">
        <v>89149200</v>
      </c>
      <c r="B25" s="81"/>
      <c r="C25" s="70">
        <v>89149200</v>
      </c>
      <c r="D25" s="71"/>
      <c r="E25" s="72"/>
      <c r="F25" s="70">
        <v>40333296.060000002</v>
      </c>
      <c r="G25" s="71"/>
      <c r="H25" s="72"/>
      <c r="I25" s="82">
        <f>+IF(F25&gt;0,F25/C25,0)</f>
        <v>0.45242465507261986</v>
      </c>
      <c r="J25" s="83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7" t="s">
        <v>50</v>
      </c>
      <c r="D27" s="68"/>
      <c r="E27" s="67" t="s">
        <v>48</v>
      </c>
      <c r="F27" s="68"/>
      <c r="G27" s="67" t="s">
        <v>49</v>
      </c>
      <c r="H27" s="67"/>
      <c r="I27" s="67" t="s">
        <v>25</v>
      </c>
      <c r="J27" s="69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64</v>
      </c>
      <c r="B29" s="14" t="s">
        <v>51</v>
      </c>
      <c r="C29" s="15">
        <v>140</v>
      </c>
      <c r="D29" s="16">
        <v>89149200</v>
      </c>
      <c r="E29" s="16">
        <v>35</v>
      </c>
      <c r="F29" s="16">
        <v>22411850</v>
      </c>
      <c r="G29" s="17">
        <v>35</v>
      </c>
      <c r="H29" s="16">
        <v>21762634.800000001</v>
      </c>
      <c r="I29" s="18">
        <f>IF(G29&gt;0,G29/C29,0)</f>
        <v>0.25</v>
      </c>
      <c r="J29" s="19">
        <f>IF(H29&gt;0,H29/D29,0)</f>
        <v>0.24411475145037759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26.25" customHeight="1" x14ac:dyDescent="0.25">
      <c r="A32" s="20" t="s">
        <v>30</v>
      </c>
      <c r="B32" s="44" t="s">
        <v>62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20" t="s">
        <v>31</v>
      </c>
      <c r="B33" s="44" t="s">
        <v>63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20" t="s">
        <v>32</v>
      </c>
      <c r="B34" s="44" t="s">
        <v>74</v>
      </c>
      <c r="C34" s="44"/>
      <c r="D34" s="44"/>
      <c r="E34" s="44"/>
      <c r="F34" s="44"/>
      <c r="G34" s="44"/>
      <c r="H34" s="44"/>
      <c r="I34" s="44"/>
      <c r="J34" s="45"/>
    </row>
    <row r="35" spans="1:11" ht="72.75" customHeight="1" x14ac:dyDescent="0.25">
      <c r="A35" s="20" t="s">
        <v>33</v>
      </c>
      <c r="B35" s="44" t="s">
        <v>75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3" t="s">
        <v>35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1" ht="27.75" customHeight="1" x14ac:dyDescent="0.25">
      <c r="A38" s="76" t="s">
        <v>73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79" t="s">
        <v>41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1" ht="15.75" thickBot="1" x14ac:dyDescent="0.3">
      <c r="A41" s="27" t="s">
        <v>52</v>
      </c>
      <c r="B41" s="28">
        <v>89149200</v>
      </c>
      <c r="G41" s="31"/>
      <c r="H41" s="31"/>
      <c r="I41" s="31"/>
    </row>
    <row r="42" spans="1:11" x14ac:dyDescent="0.25">
      <c r="A42" s="27" t="s">
        <v>53</v>
      </c>
      <c r="B42" s="28">
        <v>0</v>
      </c>
      <c r="G42" s="32" t="s">
        <v>71</v>
      </c>
      <c r="H42" s="32"/>
      <c r="I42" s="32"/>
    </row>
    <row r="43" spans="1:11" x14ac:dyDescent="0.25">
      <c r="A43" s="27" t="s">
        <v>54</v>
      </c>
      <c r="B43" s="28">
        <v>40333296.060000002</v>
      </c>
      <c r="G43" s="33" t="s">
        <v>69</v>
      </c>
      <c r="H43" s="33"/>
      <c r="I43" s="33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Joaquín Cornielle</cp:lastModifiedBy>
  <cp:lastPrinted>2025-07-18T15:08:49Z</cp:lastPrinted>
  <dcterms:created xsi:type="dcterms:W3CDTF">2021-03-22T15:50:10Z</dcterms:created>
  <dcterms:modified xsi:type="dcterms:W3CDTF">2025-07-18T17:50:10Z</dcterms:modified>
</cp:coreProperties>
</file>