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5\MAYO 2025\"/>
    </mc:Choice>
  </mc:AlternateContent>
  <xr:revisionPtr revIDLastSave="0" documentId="8_{A99E03E3-363B-4134-B0F1-C6A02FE62385}" xr6:coauthVersionLast="47" xr6:coauthVersionMax="47" xr10:uidLastSave="{00000000-0000-0000-0000-000000000000}"/>
  <bookViews>
    <workbookView xWindow="-120" yWindow="-120" windowWidth="29040" windowHeight="15840" xr2:uid="{376895A4-4676-4311-8120-38C32CCE6D8E}"/>
  </bookViews>
  <sheets>
    <sheet name="INGRESOS Y EGRESOS MAYO" sheetId="1" r:id="rId1"/>
  </sheets>
  <externalReferences>
    <externalReference r:id="rId2"/>
  </externalReferences>
  <definedNames>
    <definedName name="_xlnm._FilterDatabase" localSheetId="0" hidden="1">'INGRESOS Y EGRESOS MAYO'!$G$13:$I$161</definedName>
    <definedName name="_xlnm.Print_Area" localSheetId="0">'INGRESOS Y EGRESOS MAYO'!$B$1:$I$169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1" i="1" l="1"/>
  <c r="G161" i="1"/>
  <c r="I161" i="1" s="1"/>
  <c r="I14" i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</calcChain>
</file>

<file path=xl/sharedStrings.xml><?xml version="1.0" encoding="utf-8"?>
<sst xmlns="http://schemas.openxmlformats.org/spreadsheetml/2006/main" count="441" uniqueCount="206">
  <si>
    <t>CONSEJO DE COORDINACION DE LA ZONA ESPECIAL DESARROLLO FRONTERIZO</t>
  </si>
  <si>
    <t>Banco de Reservas de la Rep. Dom.</t>
  </si>
  <si>
    <t>Del 01 al 31 DE MAYO DEL  2025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</si>
  <si>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</si>
  <si>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</si>
  <si>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</si>
  <si>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</si>
  <si>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No.Ck / RECBIO</t>
  </si>
  <si>
    <t>No. CHEQUE / TRANSFERENCIA</t>
  </si>
  <si>
    <t>Descripcion</t>
  </si>
  <si>
    <t>Debito</t>
  </si>
  <si>
    <t>Credito</t>
  </si>
  <si>
    <t>Balance</t>
  </si>
  <si>
    <t>BALANCE ANTERIOR</t>
  </si>
  <si>
    <t>1/5/2025</t>
  </si>
  <si>
    <t>R-7915</t>
  </si>
  <si>
    <t>TRANSFERENCIA RECIBIDA PAGO TASA POR SERVICIOS PRESTADOS</t>
  </si>
  <si>
    <t>R-7916</t>
  </si>
  <si>
    <t>2/5/2025</t>
  </si>
  <si>
    <t>R-7919</t>
  </si>
  <si>
    <t>6/5/2025</t>
  </si>
  <si>
    <t>R-7920</t>
  </si>
  <si>
    <t>R-7921</t>
  </si>
  <si>
    <t>R-7923</t>
  </si>
  <si>
    <t>R-7924</t>
  </si>
  <si>
    <t>6//5/2025</t>
  </si>
  <si>
    <t>R-7925</t>
  </si>
  <si>
    <t>7/5/2025</t>
  </si>
  <si>
    <t>R-7927</t>
  </si>
  <si>
    <t>R-7928</t>
  </si>
  <si>
    <t>8/5/2025</t>
  </si>
  <si>
    <t>R-7929</t>
  </si>
  <si>
    <t>R-7930</t>
  </si>
  <si>
    <t>R-7931</t>
  </si>
  <si>
    <t>TRANSFERENCIA RECIBIDA PAGO FORMULARIO CLASIFICACION LEY 12-21</t>
  </si>
  <si>
    <t>R-7932</t>
  </si>
  <si>
    <t>R-7933</t>
  </si>
  <si>
    <t>R-7934</t>
  </si>
  <si>
    <t>9/5/2025</t>
  </si>
  <si>
    <t>R-7935</t>
  </si>
  <si>
    <t>R-7936</t>
  </si>
  <si>
    <t>R-7937</t>
  </si>
  <si>
    <t>12/5/2025</t>
  </si>
  <si>
    <t>R-7938</t>
  </si>
  <si>
    <t>R-7939</t>
  </si>
  <si>
    <t>13/5/2025</t>
  </si>
  <si>
    <t>R-7940</t>
  </si>
  <si>
    <t>R-7941</t>
  </si>
  <si>
    <t>14/5/2025</t>
  </si>
  <si>
    <t>R-7942</t>
  </si>
  <si>
    <t>R-7943</t>
  </si>
  <si>
    <t>R-7944</t>
  </si>
  <si>
    <t>R-7945</t>
  </si>
  <si>
    <t>R-7946</t>
  </si>
  <si>
    <t>R-7947</t>
  </si>
  <si>
    <t>15/5/2025</t>
  </si>
  <si>
    <t>R-7948</t>
  </si>
  <si>
    <t>16/5/2025</t>
  </si>
  <si>
    <t>R-7950</t>
  </si>
  <si>
    <t>R-7951</t>
  </si>
  <si>
    <t>R-7952</t>
  </si>
  <si>
    <t>R-7953</t>
  </si>
  <si>
    <t>R-7954</t>
  </si>
  <si>
    <t>R-7955</t>
  </si>
  <si>
    <t>19/5/2025</t>
  </si>
  <si>
    <t>R-7956</t>
  </si>
  <si>
    <t>R-7957</t>
  </si>
  <si>
    <t>R-7958</t>
  </si>
  <si>
    <t>R-7959</t>
  </si>
  <si>
    <t>R-7960</t>
  </si>
  <si>
    <t>R-7961</t>
  </si>
  <si>
    <t>20/5/2025</t>
  </si>
  <si>
    <t>R-7962</t>
  </si>
  <si>
    <t>R-7963</t>
  </si>
  <si>
    <t>21/05/2025</t>
  </si>
  <si>
    <t>R-7964</t>
  </si>
  <si>
    <t>R-7966</t>
  </si>
  <si>
    <t>R-7967</t>
  </si>
  <si>
    <t>22/05/2025</t>
  </si>
  <si>
    <t>R-7965</t>
  </si>
  <si>
    <t>R-7968</t>
  </si>
  <si>
    <t>23/05/2025</t>
  </si>
  <si>
    <t>R-7969</t>
  </si>
  <si>
    <t>R-7970</t>
  </si>
  <si>
    <t>R-7971</t>
  </si>
  <si>
    <t>26/05/2025</t>
  </si>
  <si>
    <t>R-7972</t>
  </si>
  <si>
    <t>R-7973</t>
  </si>
  <si>
    <t>Tranf.</t>
  </si>
  <si>
    <t>REVERSO TRANSFERENCIA ERROR EN NO. DE CUENTA</t>
  </si>
  <si>
    <t>27/05/2025</t>
  </si>
  <si>
    <t>R-7974</t>
  </si>
  <si>
    <t>R-7975</t>
  </si>
  <si>
    <t>R-7976</t>
  </si>
  <si>
    <t>28/05/2025</t>
  </si>
  <si>
    <t>R-7977</t>
  </si>
  <si>
    <t>28/5/2025</t>
  </si>
  <si>
    <t>R-7978</t>
  </si>
  <si>
    <t>R-7979</t>
  </si>
  <si>
    <t>R-7980</t>
  </si>
  <si>
    <t>29/5/2025</t>
  </si>
  <si>
    <t>R-7981</t>
  </si>
  <si>
    <t>R-7982</t>
  </si>
  <si>
    <t>R-7983</t>
  </si>
  <si>
    <t>R-7984</t>
  </si>
  <si>
    <t>R-7985</t>
  </si>
  <si>
    <t>30/5/2025</t>
  </si>
  <si>
    <t>R-7986</t>
  </si>
  <si>
    <t>R-7987</t>
  </si>
  <si>
    <t>Tranf. 39542113181</t>
  </si>
  <si>
    <t>PAGO SERVICIOS PRESTADOS  JORNALEROS</t>
  </si>
  <si>
    <t>CK-4575</t>
  </si>
  <si>
    <t>COLABORACION ECONOMICA ACIVIDADES DEPORTIVAS</t>
  </si>
  <si>
    <t>CARGOS BANCARIOS</t>
  </si>
  <si>
    <t>CK-4571</t>
  </si>
  <si>
    <t>COLABORACION ECONOMICA A FAVOR DE LA SRA. EVANGELISTA ALMENIA ,COMO APORTE A LA IGLESIA EVANGELICA</t>
  </si>
  <si>
    <t>CK-4573</t>
  </si>
  <si>
    <t>COLABORACIÓN ECONÓMICA EN BENEFICIO D ELA LIGA DE BALONCESTO DE CARBONERA LBC, COMO APORTE A LOS GASTOS DE LA CELEBRACIÓN DE LA PREMIACIÓN DEL SEGUNDO TORNEO JUVENIL.</t>
  </si>
  <si>
    <t>Tranf. 39586605684</t>
  </si>
  <si>
    <t>SERVICOS DE MONTAJE Y ORGANIZACIÓN DE EVENTOS DIA DEL TRABAJADOR</t>
  </si>
  <si>
    <t>Tranf. 39586605145</t>
  </si>
  <si>
    <t>COLABORACION ECONOMICA</t>
  </si>
  <si>
    <t>tranf. 39586605443</t>
  </si>
  <si>
    <t>PAGO MANTENIMIENTO DE OFICINA SANTIAGO RODRIGUEZ</t>
  </si>
  <si>
    <t>tranf. 39586896274</t>
  </si>
  <si>
    <t>PAGO VIATICOS DENTRO DEL PAIS, TRASLADO ZONA NORTE ACIVIDADES VARIAS</t>
  </si>
  <si>
    <t>tranf. 39586896499</t>
  </si>
  <si>
    <t>tranf.  39586896742</t>
  </si>
  <si>
    <t>CK-4576</t>
  </si>
  <si>
    <t>CK-4577</t>
  </si>
  <si>
    <t>COLABORACION ECONOMICA FIESTAS PATRONALES</t>
  </si>
  <si>
    <t>CK-4578</t>
  </si>
  <si>
    <t>REPOSICION FONDO DE CAJA CHICA OFICINA REGIONAL NORTE</t>
  </si>
  <si>
    <t xml:space="preserve">  tranf.  202250072078144</t>
  </si>
  <si>
    <t>PAGO COMPENSACION USO DE VEHICULO PROPIO</t>
  </si>
  <si>
    <t xml:space="preserve">  tranf.  39620744566</t>
  </si>
  <si>
    <t xml:space="preserve">   tranf  39628275654</t>
  </si>
  <si>
    <t>PAGO SERVICIOS BASICOS OFICINA REGIONAL NORTE</t>
  </si>
  <si>
    <t>CK-4579</t>
  </si>
  <si>
    <t>REPOSICION FONDO DE CAJA CHICA SEDE PRINCIPAL</t>
  </si>
  <si>
    <t xml:space="preserve"> tranf  39654056310</t>
  </si>
  <si>
    <t xml:space="preserve">PAGO ALQUILER DE ALMACEN </t>
  </si>
  <si>
    <t xml:space="preserve"> tranf  39654056540</t>
  </si>
  <si>
    <t>PAGO ADQUISICION DE COMBO DE HABICHELAS CON DULCE</t>
  </si>
  <si>
    <t>tranf  39674466594</t>
  </si>
  <si>
    <t>PAGOP VIATICOS DENTRO DEL PAIS, PARTICIPACION EN TALLERES.</t>
  </si>
  <si>
    <t>tranf  39674466883</t>
  </si>
  <si>
    <t>tranf  39674467219</t>
  </si>
  <si>
    <t>tranf  39674467437</t>
  </si>
  <si>
    <t>tranf  39674467720</t>
  </si>
  <si>
    <t>tranf  39674468026</t>
  </si>
  <si>
    <t>CK-4582</t>
  </si>
  <si>
    <t>COLABORACION ECONOMICA PARA LA FERIA FRONTERA VIVA</t>
  </si>
  <si>
    <t>Transf. 39701083336</t>
  </si>
  <si>
    <t>PAGO CONFECCION DE UNIFORMES DEPORTIVOS</t>
  </si>
  <si>
    <t>Transf. 39701082067</t>
  </si>
  <si>
    <t>PAGO VIATICOS DEN TRO DEL PAIS, TRASLADO DE ELECTRODOMESTICOS</t>
  </si>
  <si>
    <t>Transf. 39701083114</t>
  </si>
  <si>
    <t>Transf. 39701082477</t>
  </si>
  <si>
    <t>CK-4584</t>
  </si>
  <si>
    <t>COLABORACION ECONOMICA JUNTA DE VECINOS DE CARBONERA</t>
  </si>
  <si>
    <t>Transf. 39707255658</t>
  </si>
  <si>
    <t>PAGO POLIZA VEHICULO DE MOTOR</t>
  </si>
  <si>
    <t>Transf. 39711862165</t>
  </si>
  <si>
    <t>PAGO ADQUISICION DE ARTICULOS DE COCINA</t>
  </si>
  <si>
    <t>Transf. 39709457401</t>
  </si>
  <si>
    <t>PAGO ADQUISICION VASOS PERSONALIZADOS DIA DE LAS MADRES</t>
  </si>
  <si>
    <t>Transf. 39709410444</t>
  </si>
  <si>
    <t>PAGO VIATICOS DENTRO DEL PAIS, TRASLADO ZONA NORTE ACIVIDAD LA FRONTERA ESTA DE MADRE</t>
  </si>
  <si>
    <t>Transf. 39709410739</t>
  </si>
  <si>
    <t>Transf. 39709410976</t>
  </si>
  <si>
    <t>Transf. 39709411236</t>
  </si>
  <si>
    <t>Transf. 39709411512</t>
  </si>
  <si>
    <t>Transf. 39709411779</t>
  </si>
  <si>
    <t>Transf. 39709412731</t>
  </si>
  <si>
    <t>Transf. 39709412981</t>
  </si>
  <si>
    <t>Transf. 39709413211</t>
  </si>
  <si>
    <t>Transf. 39709437599</t>
  </si>
  <si>
    <t>Transf. 39709437960</t>
  </si>
  <si>
    <t>Transf. 39709438292</t>
  </si>
  <si>
    <t>Transf. 39709438570</t>
  </si>
  <si>
    <t>Transf. 39709438882</t>
  </si>
  <si>
    <t>Transf. 39709439579</t>
  </si>
  <si>
    <t>Transf. 39709439933</t>
  </si>
  <si>
    <t>Transf. 39709440307</t>
  </si>
  <si>
    <t>Transf. 39709441299</t>
  </si>
  <si>
    <t>Transf. 39709441599</t>
  </si>
  <si>
    <t>Transf. 39709413443</t>
  </si>
  <si>
    <t>Transf. 39709456630</t>
  </si>
  <si>
    <t>Transf. 39709456920</t>
  </si>
  <si>
    <t>Transf. 39709457163</t>
  </si>
  <si>
    <t>Transf. 39740200294</t>
  </si>
  <si>
    <t xml:space="preserve">PAGO SERVICIOS PRESTADOS </t>
  </si>
  <si>
    <t>PAGO SERVICIOS DE MONTAJE Y ORGANIZACIÓN DE EVENTO</t>
  </si>
  <si>
    <t>CK-4586</t>
  </si>
  <si>
    <t>Tranf.  39762377681</t>
  </si>
  <si>
    <t>Totales</t>
  </si>
  <si>
    <t>PREPARADO POR</t>
  </si>
  <si>
    <t>REVISADO POR</t>
  </si>
  <si>
    <t xml:space="preserve">                     APROBADO POR</t>
  </si>
  <si>
    <t xml:space="preserve">Lic. Deyanira Fernández </t>
  </si>
  <si>
    <t>Lic. Francisco Santana</t>
  </si>
  <si>
    <t xml:space="preserve">                      Lic. Erodis Diaz</t>
  </si>
  <si>
    <t>Enc de Division de Contabilidad</t>
  </si>
  <si>
    <t>Enc. Administrativo y Financiero</t>
  </si>
  <si>
    <t xml:space="preserve">       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</si>
</sst>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5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Times New Roman"/>
      <family val="1"/>
    </font>
    <font>
      <b/>
      <sz val="16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2"/>
      <color indexed="63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color indexed="63"/>
      <name val="Arial"/>
      <family val="2"/>
    </font>
    <font>
      <sz val="11"/>
      <color theme="1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2"/>
      <name val="Aptos Narrow"/>
      <family val="2"/>
    </font>
    <font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9" fillId="0" borderId="0"/>
  </cellStyleXfs>
  <cellXfs count="63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1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43" fontId="13" fillId="0" borderId="1" xfId="1" applyFont="1" applyBorder="1"/>
    <xf numFmtId="0" fontId="12" fillId="0" borderId="1" xfId="0" applyFont="1" applyBorder="1" applyAlignment="1">
      <alignment horizontal="center"/>
    </xf>
    <xf numFmtId="43" fontId="14" fillId="0" borderId="1" xfId="1" applyFont="1" applyFill="1" applyBorder="1"/>
    <xf numFmtId="43" fontId="14" fillId="0" borderId="1" xfId="1" applyFont="1" applyBorder="1"/>
    <xf numFmtId="0" fontId="15" fillId="0" borderId="1" xfId="0" applyFont="1" applyBorder="1" applyAlignment="1">
      <alignment horizontal="center"/>
    </xf>
    <xf numFmtId="0" fontId="16" fillId="0" borderId="0" xfId="0" applyFont="1" applyAlignment="1">
      <alignment horizontal="left"/>
    </xf>
    <xf numFmtId="2" fontId="0" fillId="0" borderId="0" xfId="0" applyNumberFormat="1"/>
    <xf numFmtId="14" fontId="15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43" fontId="14" fillId="2" borderId="1" xfId="1" applyFont="1" applyFill="1" applyBorder="1"/>
    <xf numFmtId="0" fontId="18" fillId="0" borderId="3" xfId="0" applyFont="1" applyBorder="1" applyAlignment="1">
      <alignment horizontal="center" wrapText="1"/>
    </xf>
    <xf numFmtId="0" fontId="20" fillId="0" borderId="4" xfId="3" applyFont="1" applyBorder="1" applyAlignment="1">
      <alignment horizontal="left" wrapText="1"/>
    </xf>
    <xf numFmtId="0" fontId="18" fillId="0" borderId="5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left"/>
    </xf>
    <xf numFmtId="164" fontId="10" fillId="0" borderId="6" xfId="0" applyNumberFormat="1" applyFont="1" applyBorder="1" applyAlignment="1">
      <alignment horizontal="left"/>
    </xf>
    <xf numFmtId="0" fontId="13" fillId="2" borderId="6" xfId="0" applyFont="1" applyFill="1" applyBorder="1" applyAlignment="1">
      <alignment vertical="center"/>
    </xf>
    <xf numFmtId="4" fontId="13" fillId="2" borderId="1" xfId="0" applyNumberFormat="1" applyFont="1" applyFill="1" applyBorder="1" applyAlignment="1">
      <alignment horizontal="center" vertical="center"/>
    </xf>
    <xf numFmtId="43" fontId="13" fillId="2" borderId="1" xfId="1" applyFont="1" applyFill="1" applyBorder="1"/>
    <xf numFmtId="165" fontId="13" fillId="0" borderId="1" xfId="0" applyNumberFormat="1" applyFont="1" applyBorder="1"/>
    <xf numFmtId="43" fontId="21" fillId="0" borderId="0" xfId="1" applyFont="1"/>
    <xf numFmtId="165" fontId="0" fillId="0" borderId="0" xfId="0" applyNumberFormat="1"/>
    <xf numFmtId="164" fontId="16" fillId="0" borderId="0" xfId="0" applyNumberFormat="1" applyFont="1" applyAlignment="1">
      <alignment horizontal="left"/>
    </xf>
    <xf numFmtId="43" fontId="0" fillId="2" borderId="0" xfId="1" applyFont="1" applyFill="1"/>
    <xf numFmtId="43" fontId="0" fillId="0" borderId="0" xfId="1" applyFont="1"/>
    <xf numFmtId="164" fontId="16" fillId="2" borderId="0" xfId="0" applyNumberFormat="1" applyFont="1" applyFill="1" applyAlignment="1">
      <alignment horizontal="left"/>
    </xf>
    <xf numFmtId="165" fontId="0" fillId="2" borderId="0" xfId="0" applyNumberFormat="1" applyFill="1"/>
    <xf numFmtId="43" fontId="0" fillId="2" borderId="0" xfId="0" applyNumberFormat="1" applyFill="1"/>
    <xf numFmtId="0" fontId="22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0" xfId="0" applyFont="1" applyFill="1" applyAlignment="1">
      <alignment horizontal="left"/>
    </xf>
    <xf numFmtId="0" fontId="0" fillId="0" borderId="0" xfId="1" applyNumberFormat="1" applyFont="1"/>
    <xf numFmtId="0" fontId="23" fillId="2" borderId="0" xfId="0" applyFont="1" applyFill="1"/>
    <xf numFmtId="0" fontId="24" fillId="2" borderId="0" xfId="0" applyFont="1" applyFill="1" applyAlignment="1">
      <alignment horizontal="left"/>
    </xf>
    <xf numFmtId="0" fontId="2" fillId="0" borderId="0" xfId="0" applyFont="1"/>
    <xf numFmtId="0" fontId="23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23" fillId="2" borderId="0" xfId="0" applyFont="1" applyFill="1" applyAlignment="1">
      <alignment horizontal="left"/>
    </xf>
    <xf numFmtId="0" fontId="25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5" fontId="7" fillId="2" borderId="0" xfId="0" applyNumberFormat="1" applyFont="1" applyFill="1"/>
  </cellXfs>
  <cellStyles count="4">
    <cellStyle name="Hipervínculo" xfId="2" builtinId="8"/>
    <cellStyle name="Millares" xfId="1" builtinId="3"/>
    <cellStyle name="Normal" xfId="0" builtinId="0"/>
    <cellStyle name="Normal 2" xfId="3" xr:uid="{196AB048-5819-461C-8B9F-DAAAA4F0FE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2362200</xdr:colOff>
      <xdr:row>0</xdr:row>
      <xdr:rowOff>0</xdr:rowOff>
    </xdr:from>
    <xdr:to>
      <xdr:col>5</xdr:col>
      <xdr:colOff>3782691</xdr:colOff>
      <xdr:row>5</xdr:row>
      <xdr:rowOff>1987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1C0760-42E3-4C91-A9F4-3B239565D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2825" y="0"/>
          <a:ext cx="1420491" cy="9449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RELACION%20DE%20INGRESOS%20&amp;%20EGRESOS\2025\RELACION%20DE%20INGRESO%20Y%20EGRESO%202025.xlsx" TargetMode="External"/><Relationship Id="rId1" Type="http://schemas.openxmlformats.org/officeDocument/2006/relationships/externalLinkPath" Target="file:///X:\RELACION%20DE%20INGRESOS%20&amp;%20EGRESOS\2025\RELACION%20DE%20INGRESO%20Y%20EGRES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 Y EGRESOS ENERO"/>
      <sheetName val="INGRESOS Y EGRESOS FEBRERO"/>
      <sheetName val="INGRESOS Y EGRESOS MARZO"/>
      <sheetName val="INGRESOS Y EGRESOS ABRIL"/>
      <sheetName val="INGRESOS Y EGRESOS MAYO"/>
    </sheetNames>
    <sheetDataSet>
      <sheetData sheetId="0"/>
      <sheetData sheetId="1"/>
      <sheetData sheetId="2"/>
      <sheetData sheetId="3">
        <row r="124">
          <cell r="I124">
            <v>13957982.027999993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ECFB7-1312-471C-8CD8-11D8A4C2DDDE}">
  <sheetPr>
    <pageSetUpPr fitToPage="1"/>
  </sheetPr>
  <dimension ref="B1:L175"/>
  <sheetViews>
    <sheetView tabSelected="1" view="pageBreakPreview" topLeftCell="B157" zoomScaleNormal="100" zoomScaleSheetLayoutView="100" workbookViewId="0">
      <selection activeCell="F176" sqref="F176"/>
    </sheetView>
  </sheetViews>
  <sheetFormatPr baseColWidth="10" defaultRowHeight="15" x14ac:dyDescent="0.25"/>
  <cols>
    <col min="2" max="2" width="9.28515625" customWidth="1"/>
    <col min="3" max="3" width="16.85546875" customWidth="1"/>
    <col min="4" max="4" width="10.85546875" customWidth="1"/>
    <col min="5" max="5" width="26.5703125" customWidth="1"/>
    <col min="6" max="6" width="101.140625" customWidth="1"/>
    <col min="7" max="7" width="16.42578125" customWidth="1"/>
    <col min="8" max="8" width="19.140625" customWidth="1"/>
    <col min="9" max="9" width="21.28515625" customWidth="1"/>
    <col min="10" max="10" width="19.5703125" bestFit="1" customWidth="1"/>
    <col min="11" max="11" width="18.42578125" customWidth="1"/>
  </cols>
  <sheetData>
    <row r="1" spans="2:12" ht="4.5" customHeight="1" x14ac:dyDescent="0.25">
      <c r="B1" s="1"/>
      <c r="C1" s="1"/>
      <c r="D1" s="1"/>
      <c r="E1" s="1"/>
      <c r="F1" s="1"/>
      <c r="G1" s="1"/>
      <c r="H1" s="1"/>
      <c r="I1" s="1"/>
    </row>
    <row r="2" spans="2:12" ht="15" customHeight="1" x14ac:dyDescent="0.25">
      <c r="B2" s="2"/>
      <c r="C2" s="2"/>
      <c r="D2" s="2"/>
      <c r="E2" s="2"/>
      <c r="F2" s="2"/>
      <c r="G2" s="2"/>
      <c r="H2" s="2"/>
      <c r="I2" s="2"/>
    </row>
    <row r="3" spans="2:12" ht="15" customHeight="1" x14ac:dyDescent="0.25">
      <c r="B3" s="2"/>
      <c r="C3" s="2"/>
      <c r="D3" s="2"/>
      <c r="E3" s="2"/>
      <c r="F3" s="2"/>
      <c r="G3" s="2"/>
      <c r="H3" s="2"/>
      <c r="I3" s="2"/>
    </row>
    <row r="4" spans="2:12" ht="34.5" customHeight="1" x14ac:dyDescent="0.25">
      <c r="B4" s="3"/>
      <c r="C4" s="3"/>
      <c r="D4" s="3"/>
      <c r="E4" s="3"/>
      <c r="F4" s="3"/>
      <c r="G4" s="3"/>
      <c r="H4" s="3"/>
      <c r="I4" s="3"/>
    </row>
    <row r="5" spans="2:12" ht="5.25" customHeight="1" x14ac:dyDescent="0.25">
      <c r="B5" s="2" t="s">
        <v>0</v>
      </c>
      <c r="C5" s="2"/>
      <c r="D5" s="2"/>
      <c r="E5" s="2"/>
      <c r="F5" s="2"/>
      <c r="G5" s="2"/>
      <c r="H5" s="2"/>
      <c r="I5" s="2"/>
    </row>
    <row r="6" spans="2:12" ht="28.5" customHeight="1" x14ac:dyDescent="0.25">
      <c r="B6" s="2"/>
      <c r="C6" s="2"/>
      <c r="D6" s="2"/>
      <c r="E6" s="2"/>
      <c r="F6" s="2"/>
      <c r="G6" s="2"/>
      <c r="H6" s="2"/>
      <c r="I6" s="2"/>
    </row>
    <row r="7" spans="2:12" ht="20.25" x14ac:dyDescent="0.25">
      <c r="B7" s="4" t="s">
        <v>1</v>
      </c>
      <c r="C7" s="4"/>
      <c r="D7" s="4"/>
      <c r="E7" s="4"/>
      <c r="F7" s="4"/>
      <c r="G7" s="4"/>
      <c r="H7" s="4"/>
      <c r="I7" s="4"/>
    </row>
    <row r="8" spans="2:12" ht="18" x14ac:dyDescent="0.25">
      <c r="B8" s="5" t="s">
        <v>2</v>
      </c>
      <c r="C8" s="5"/>
      <c r="D8" s="5"/>
      <c r="E8" s="5"/>
      <c r="F8" s="5"/>
      <c r="G8" s="5"/>
      <c r="H8" s="5"/>
      <c r="I8" s="5"/>
    </row>
    <row r="9" spans="2:12" ht="18" x14ac:dyDescent="0.25">
      <c r="B9" s="5" t="s">
        <v>3</v>
      </c>
      <c r="C9" s="5"/>
      <c r="D9" s="5"/>
      <c r="E9" s="5"/>
      <c r="F9" s="5"/>
      <c r="G9" s="5"/>
      <c r="H9" s="5"/>
      <c r="I9" s="5"/>
      <c r="J9" s="6"/>
      <c r="K9" s="6"/>
      <c r="L9" s="6"/>
    </row>
    <row r="10" spans="2:12" ht="15.75" thickBot="1" x14ac:dyDescent="0.3"/>
    <row r="11" spans="2:12" ht="30" customHeight="1" thickBot="1" x14ac:dyDescent="0.3">
      <c r="B11" s="7"/>
      <c r="C11" s="8" t="s">
        <v>4</v>
      </c>
      <c r="D11" s="8"/>
      <c r="E11" s="8"/>
      <c r="F11" s="8"/>
      <c r="G11" s="8"/>
      <c r="H11" s="8"/>
      <c r="I11" s="8"/>
    </row>
    <row r="12" spans="2:12" ht="17.25" thickBot="1" x14ac:dyDescent="0.3">
      <c r="B12" s="7"/>
      <c r="C12" s="7"/>
      <c r="D12" s="7"/>
      <c r="E12" s="7"/>
      <c r="F12" s="9"/>
      <c r="G12" s="7" t="s">
        <v>5</v>
      </c>
      <c r="H12" s="7"/>
      <c r="I12" s="7"/>
    </row>
    <row r="13" spans="2:12" ht="39.75" customHeight="1" thickBot="1" x14ac:dyDescent="0.3">
      <c r="B13" s="7"/>
      <c r="C13" s="10" t="s">
        <v>6</v>
      </c>
      <c r="D13" s="11" t="s">
        <v>7</v>
      </c>
      <c r="E13" s="10" t="s">
        <v>8</v>
      </c>
      <c r="F13" s="11" t="s">
        <v>9</v>
      </c>
      <c r="G13" s="11" t="s">
        <v>10</v>
      </c>
      <c r="H13" s="11" t="s">
        <v>11</v>
      </c>
      <c r="I13" s="11" t="s">
        <v>12</v>
      </c>
    </row>
    <row r="14" spans="2:12" ht="24.95" customHeight="1" thickBot="1" x14ac:dyDescent="0.3">
      <c r="B14" s="12"/>
      <c r="C14" s="13"/>
      <c r="D14" s="13"/>
      <c r="E14" s="13"/>
      <c r="F14" s="14" t="s">
        <v>13</v>
      </c>
      <c r="G14" s="15"/>
      <c r="H14" s="15"/>
      <c r="I14" s="16">
        <f>+'[1]INGRESOS Y EGRESOS ABRIL'!I124</f>
        <v>13957982.027999993</v>
      </c>
    </row>
    <row r="15" spans="2:12" ht="24.95" customHeight="1" thickBot="1" x14ac:dyDescent="0.3">
      <c r="B15" s="12"/>
      <c r="C15" s="13" t="s">
        <v>14</v>
      </c>
      <c r="D15" s="13" t="s">
        <v>15</v>
      </c>
      <c r="E15" s="13"/>
      <c r="F15" s="17" t="s">
        <v>16</v>
      </c>
      <c r="G15" s="18">
        <v>15000</v>
      </c>
      <c r="H15" s="18"/>
      <c r="I15" s="19">
        <f t="shared" ref="I15:I78" si="0">I14+G15-H15</f>
        <v>13972982.027999993</v>
      </c>
    </row>
    <row r="16" spans="2:12" ht="24.95" customHeight="1" thickBot="1" x14ac:dyDescent="0.3">
      <c r="B16" s="12"/>
      <c r="C16" s="20" t="s">
        <v>14</v>
      </c>
      <c r="D16" s="13" t="s">
        <v>17</v>
      </c>
      <c r="E16" s="13"/>
      <c r="F16" s="17" t="s">
        <v>16</v>
      </c>
      <c r="G16" s="18">
        <v>11500</v>
      </c>
      <c r="H16" s="18"/>
      <c r="I16" s="19">
        <f t="shared" si="0"/>
        <v>13984482.027999993</v>
      </c>
    </row>
    <row r="17" spans="2:11" ht="24.95" customHeight="1" thickBot="1" x14ac:dyDescent="0.3">
      <c r="B17" s="12"/>
      <c r="C17" s="20" t="s">
        <v>18</v>
      </c>
      <c r="D17" s="13" t="s">
        <v>19</v>
      </c>
      <c r="E17" s="13"/>
      <c r="F17" s="17" t="s">
        <v>16</v>
      </c>
      <c r="G17" s="18">
        <v>11500</v>
      </c>
      <c r="H17" s="18"/>
      <c r="I17" s="19">
        <f t="shared" si="0"/>
        <v>13995982.027999993</v>
      </c>
    </row>
    <row r="18" spans="2:11" ht="24.95" customHeight="1" thickBot="1" x14ac:dyDescent="0.3">
      <c r="B18" s="12"/>
      <c r="C18" s="20" t="s">
        <v>20</v>
      </c>
      <c r="D18" s="13" t="s">
        <v>21</v>
      </c>
      <c r="E18" s="13"/>
      <c r="F18" s="17" t="s">
        <v>16</v>
      </c>
      <c r="G18" s="18">
        <v>11500</v>
      </c>
      <c r="H18" s="18"/>
      <c r="I18" s="19">
        <f t="shared" si="0"/>
        <v>14007482.027999993</v>
      </c>
    </row>
    <row r="19" spans="2:11" ht="24.95" customHeight="1" thickBot="1" x14ac:dyDescent="0.3">
      <c r="B19" s="12"/>
      <c r="C19" s="20" t="s">
        <v>20</v>
      </c>
      <c r="D19" s="13" t="s">
        <v>22</v>
      </c>
      <c r="E19" s="13"/>
      <c r="F19" s="17" t="s">
        <v>16</v>
      </c>
      <c r="G19" s="18">
        <v>11500</v>
      </c>
      <c r="H19" s="18"/>
      <c r="I19" s="19">
        <f t="shared" si="0"/>
        <v>14018982.027999993</v>
      </c>
    </row>
    <row r="20" spans="2:11" ht="24.95" customHeight="1" thickBot="1" x14ac:dyDescent="0.3">
      <c r="B20" s="12"/>
      <c r="C20" s="20" t="s">
        <v>20</v>
      </c>
      <c r="D20" s="13" t="s">
        <v>23</v>
      </c>
      <c r="E20" s="13"/>
      <c r="F20" s="17" t="s">
        <v>16</v>
      </c>
      <c r="G20" s="18">
        <v>46000</v>
      </c>
      <c r="H20" s="18"/>
      <c r="I20" s="19">
        <f t="shared" si="0"/>
        <v>14064982.027999993</v>
      </c>
    </row>
    <row r="21" spans="2:11" ht="24.95" customHeight="1" thickBot="1" x14ac:dyDescent="0.3">
      <c r="B21" s="12"/>
      <c r="C21" s="20" t="s">
        <v>20</v>
      </c>
      <c r="D21" s="13" t="s">
        <v>24</v>
      </c>
      <c r="E21" s="13"/>
      <c r="F21" s="17" t="s">
        <v>16</v>
      </c>
      <c r="G21" s="18">
        <v>11500</v>
      </c>
      <c r="H21" s="18"/>
      <c r="I21" s="19">
        <f t="shared" si="0"/>
        <v>14076482.027999993</v>
      </c>
    </row>
    <row r="22" spans="2:11" ht="24.95" customHeight="1" thickBot="1" x14ac:dyDescent="0.3">
      <c r="B22" s="12"/>
      <c r="C22" s="20" t="s">
        <v>25</v>
      </c>
      <c r="D22" s="13" t="s">
        <v>26</v>
      </c>
      <c r="E22" s="13"/>
      <c r="F22" s="17" t="s">
        <v>16</v>
      </c>
      <c r="G22" s="18">
        <v>15000</v>
      </c>
      <c r="H22" s="18"/>
      <c r="I22" s="19">
        <f t="shared" si="0"/>
        <v>14091482.027999993</v>
      </c>
      <c r="K22" s="21"/>
    </row>
    <row r="23" spans="2:11" ht="24.95" customHeight="1" thickBot="1" x14ac:dyDescent="0.3">
      <c r="B23" s="12"/>
      <c r="C23" s="20" t="s">
        <v>27</v>
      </c>
      <c r="D23" s="13" t="s">
        <v>26</v>
      </c>
      <c r="E23" s="13"/>
      <c r="F23" s="17" t="s">
        <v>16</v>
      </c>
      <c r="G23" s="18">
        <v>26500</v>
      </c>
      <c r="H23" s="18"/>
      <c r="I23" s="19">
        <f t="shared" si="0"/>
        <v>14117982.027999993</v>
      </c>
    </row>
    <row r="24" spans="2:11" ht="24.95" customHeight="1" thickBot="1" x14ac:dyDescent="0.3">
      <c r="B24" s="12"/>
      <c r="C24" s="20" t="s">
        <v>27</v>
      </c>
      <c r="D24" s="13" t="s">
        <v>28</v>
      </c>
      <c r="E24" s="13"/>
      <c r="F24" s="17" t="s">
        <v>16</v>
      </c>
      <c r="G24" s="18">
        <v>15000</v>
      </c>
      <c r="H24" s="18"/>
      <c r="I24" s="19">
        <f t="shared" si="0"/>
        <v>14132982.027999993</v>
      </c>
    </row>
    <row r="25" spans="2:11" ht="24.95" customHeight="1" thickBot="1" x14ac:dyDescent="0.3">
      <c r="B25" s="12"/>
      <c r="C25" s="20" t="s">
        <v>27</v>
      </c>
      <c r="D25" s="13" t="s">
        <v>29</v>
      </c>
      <c r="E25" s="13"/>
      <c r="F25" s="17" t="s">
        <v>16</v>
      </c>
      <c r="G25" s="18">
        <v>11500</v>
      </c>
      <c r="H25" s="18"/>
      <c r="I25" s="19">
        <f t="shared" si="0"/>
        <v>14144482.027999993</v>
      </c>
    </row>
    <row r="26" spans="2:11" ht="24.95" customHeight="1" thickBot="1" x14ac:dyDescent="0.3">
      <c r="B26" s="12"/>
      <c r="C26" s="20" t="s">
        <v>30</v>
      </c>
      <c r="D26" s="13" t="s">
        <v>31</v>
      </c>
      <c r="E26" s="13"/>
      <c r="F26" s="17" t="s">
        <v>16</v>
      </c>
      <c r="G26" s="18">
        <v>11500</v>
      </c>
      <c r="H26" s="18"/>
      <c r="I26" s="19">
        <f t="shared" si="0"/>
        <v>14155982.027999993</v>
      </c>
    </row>
    <row r="27" spans="2:11" ht="24.95" customHeight="1" thickBot="1" x14ac:dyDescent="0.3">
      <c r="B27" s="12"/>
      <c r="C27" s="20" t="s">
        <v>30</v>
      </c>
      <c r="D27" s="13" t="s">
        <v>32</v>
      </c>
      <c r="E27" s="13"/>
      <c r="F27" s="17" t="s">
        <v>16</v>
      </c>
      <c r="G27" s="18">
        <v>11500</v>
      </c>
      <c r="H27" s="18"/>
      <c r="I27" s="19">
        <f t="shared" si="0"/>
        <v>14167482.027999993</v>
      </c>
    </row>
    <row r="28" spans="2:11" ht="24.95" customHeight="1" thickBot="1" x14ac:dyDescent="0.3">
      <c r="B28" s="12"/>
      <c r="C28" s="20" t="s">
        <v>30</v>
      </c>
      <c r="D28" s="13" t="s">
        <v>33</v>
      </c>
      <c r="E28" s="13"/>
      <c r="F28" s="17" t="s">
        <v>34</v>
      </c>
      <c r="G28" s="18">
        <v>102425</v>
      </c>
      <c r="H28" s="18"/>
      <c r="I28" s="19">
        <f t="shared" si="0"/>
        <v>14269907.027999993</v>
      </c>
    </row>
    <row r="29" spans="2:11" ht="24.95" customHeight="1" thickBot="1" x14ac:dyDescent="0.3">
      <c r="B29" s="12"/>
      <c r="C29" s="20" t="s">
        <v>30</v>
      </c>
      <c r="D29" s="13" t="s">
        <v>35</v>
      </c>
      <c r="E29" s="13"/>
      <c r="F29" s="17" t="s">
        <v>16</v>
      </c>
      <c r="G29" s="18">
        <v>26500</v>
      </c>
      <c r="H29" s="18"/>
      <c r="I29" s="19">
        <f t="shared" si="0"/>
        <v>14296407.027999993</v>
      </c>
    </row>
    <row r="30" spans="2:11" ht="24.95" customHeight="1" thickBot="1" x14ac:dyDescent="0.3">
      <c r="B30" s="12"/>
      <c r="C30" s="20" t="s">
        <v>30</v>
      </c>
      <c r="D30" s="13" t="s">
        <v>36</v>
      </c>
      <c r="E30" s="13"/>
      <c r="F30" s="17" t="s">
        <v>16</v>
      </c>
      <c r="G30" s="18">
        <v>11500</v>
      </c>
      <c r="H30" s="18"/>
      <c r="I30" s="19">
        <f t="shared" si="0"/>
        <v>14307907.027999993</v>
      </c>
    </row>
    <row r="31" spans="2:11" ht="24.95" customHeight="1" thickBot="1" x14ac:dyDescent="0.3">
      <c r="B31" s="12"/>
      <c r="C31" s="20" t="s">
        <v>30</v>
      </c>
      <c r="D31" s="13" t="s">
        <v>37</v>
      </c>
      <c r="E31" s="13"/>
      <c r="F31" s="17" t="s">
        <v>16</v>
      </c>
      <c r="G31" s="18">
        <v>11500</v>
      </c>
      <c r="H31" s="18"/>
      <c r="I31" s="19">
        <f t="shared" si="0"/>
        <v>14319407.027999993</v>
      </c>
    </row>
    <row r="32" spans="2:11" ht="24.95" customHeight="1" thickBot="1" x14ac:dyDescent="0.3">
      <c r="B32" s="12"/>
      <c r="C32" s="20" t="s">
        <v>38</v>
      </c>
      <c r="D32" s="13" t="s">
        <v>39</v>
      </c>
      <c r="E32" s="13"/>
      <c r="F32" s="17" t="s">
        <v>16</v>
      </c>
      <c r="G32" s="18">
        <v>11500</v>
      </c>
      <c r="H32" s="18"/>
      <c r="I32" s="19">
        <f t="shared" si="0"/>
        <v>14330907.027999993</v>
      </c>
    </row>
    <row r="33" spans="2:11" ht="24.95" customHeight="1" thickBot="1" x14ac:dyDescent="0.3">
      <c r="B33" s="12"/>
      <c r="C33" s="20" t="s">
        <v>38</v>
      </c>
      <c r="D33" s="13" t="s">
        <v>40</v>
      </c>
      <c r="E33" s="13"/>
      <c r="F33" s="17" t="s">
        <v>16</v>
      </c>
      <c r="G33" s="18">
        <v>11500</v>
      </c>
      <c r="H33" s="18"/>
      <c r="I33" s="19">
        <f t="shared" si="0"/>
        <v>14342407.027999993</v>
      </c>
    </row>
    <row r="34" spans="2:11" ht="24.95" customHeight="1" thickBot="1" x14ac:dyDescent="0.3">
      <c r="B34" s="12"/>
      <c r="C34" s="20" t="s">
        <v>38</v>
      </c>
      <c r="D34" s="13" t="s">
        <v>41</v>
      </c>
      <c r="E34" s="13"/>
      <c r="F34" s="17" t="s">
        <v>16</v>
      </c>
      <c r="G34" s="18">
        <v>11500</v>
      </c>
      <c r="H34" s="18"/>
      <c r="I34" s="19">
        <f t="shared" si="0"/>
        <v>14353907.027999993</v>
      </c>
    </row>
    <row r="35" spans="2:11" ht="24.95" customHeight="1" thickBot="1" x14ac:dyDescent="0.3">
      <c r="B35" s="12"/>
      <c r="C35" s="20" t="s">
        <v>42</v>
      </c>
      <c r="D35" s="13" t="s">
        <v>43</v>
      </c>
      <c r="E35" s="13"/>
      <c r="F35" s="17" t="s">
        <v>16</v>
      </c>
      <c r="G35" s="18">
        <v>50000</v>
      </c>
      <c r="H35" s="18"/>
      <c r="I35" s="19">
        <f t="shared" si="0"/>
        <v>14403907.027999993</v>
      </c>
    </row>
    <row r="36" spans="2:11" ht="24.95" customHeight="1" thickBot="1" x14ac:dyDescent="0.3">
      <c r="B36" s="12"/>
      <c r="C36" s="20" t="s">
        <v>42</v>
      </c>
      <c r="D36" s="13" t="s">
        <v>44</v>
      </c>
      <c r="E36" s="13"/>
      <c r="F36" s="17" t="s">
        <v>16</v>
      </c>
      <c r="G36" s="18">
        <v>15000</v>
      </c>
      <c r="H36" s="18"/>
      <c r="I36" s="19">
        <f t="shared" si="0"/>
        <v>14418907.027999993</v>
      </c>
    </row>
    <row r="37" spans="2:11" ht="24.95" customHeight="1" thickBot="1" x14ac:dyDescent="0.3">
      <c r="B37" s="12"/>
      <c r="C37" s="20" t="s">
        <v>45</v>
      </c>
      <c r="D37" s="13" t="s">
        <v>46</v>
      </c>
      <c r="E37" s="13"/>
      <c r="F37" s="17" t="s">
        <v>16</v>
      </c>
      <c r="G37" s="18">
        <v>11500</v>
      </c>
      <c r="H37" s="18"/>
      <c r="I37" s="19">
        <f t="shared" si="0"/>
        <v>14430407.027999993</v>
      </c>
    </row>
    <row r="38" spans="2:11" ht="24.95" customHeight="1" thickBot="1" x14ac:dyDescent="0.3">
      <c r="B38" s="12"/>
      <c r="C38" s="20" t="s">
        <v>45</v>
      </c>
      <c r="D38" s="13" t="s">
        <v>47</v>
      </c>
      <c r="E38" s="13"/>
      <c r="F38" s="17" t="s">
        <v>16</v>
      </c>
      <c r="G38" s="18">
        <v>38000</v>
      </c>
      <c r="H38" s="18"/>
      <c r="I38" s="19">
        <f t="shared" si="0"/>
        <v>14468407.027999993</v>
      </c>
    </row>
    <row r="39" spans="2:11" ht="24.95" customHeight="1" thickBot="1" x14ac:dyDescent="0.3">
      <c r="B39" s="12"/>
      <c r="C39" s="20" t="s">
        <v>48</v>
      </c>
      <c r="D39" s="13" t="s">
        <v>49</v>
      </c>
      <c r="E39" s="13"/>
      <c r="F39" s="17" t="s">
        <v>16</v>
      </c>
      <c r="G39" s="18">
        <v>11500</v>
      </c>
      <c r="H39" s="18"/>
      <c r="I39" s="19">
        <f t="shared" si="0"/>
        <v>14479907.027999993</v>
      </c>
    </row>
    <row r="40" spans="2:11" ht="24.95" customHeight="1" thickBot="1" x14ac:dyDescent="0.3">
      <c r="B40" s="12"/>
      <c r="C40" s="20" t="s">
        <v>48</v>
      </c>
      <c r="D40" s="13" t="s">
        <v>50</v>
      </c>
      <c r="E40" s="13"/>
      <c r="F40" s="17" t="s">
        <v>16</v>
      </c>
      <c r="G40" s="18">
        <v>11500</v>
      </c>
      <c r="H40" s="18"/>
      <c r="I40" s="19">
        <f t="shared" si="0"/>
        <v>14491407.027999993</v>
      </c>
    </row>
    <row r="41" spans="2:11" ht="24.95" customHeight="1" thickBot="1" x14ac:dyDescent="0.3">
      <c r="B41" s="12"/>
      <c r="C41" s="20" t="s">
        <v>48</v>
      </c>
      <c r="D41" s="13" t="s">
        <v>51</v>
      </c>
      <c r="E41" s="13"/>
      <c r="F41" s="17" t="s">
        <v>16</v>
      </c>
      <c r="G41" s="18">
        <v>46000</v>
      </c>
      <c r="H41" s="18"/>
      <c r="I41" s="19">
        <f t="shared" si="0"/>
        <v>14537407.027999993</v>
      </c>
    </row>
    <row r="42" spans="2:11" ht="24.95" customHeight="1" thickBot="1" x14ac:dyDescent="0.3">
      <c r="B42" s="12"/>
      <c r="C42" s="20" t="s">
        <v>48</v>
      </c>
      <c r="D42" s="13" t="s">
        <v>52</v>
      </c>
      <c r="E42" s="13"/>
      <c r="F42" s="17" t="s">
        <v>16</v>
      </c>
      <c r="G42" s="18">
        <v>80500</v>
      </c>
      <c r="H42" s="18"/>
      <c r="I42" s="19">
        <f t="shared" si="0"/>
        <v>14617907.027999993</v>
      </c>
    </row>
    <row r="43" spans="2:11" ht="24.95" customHeight="1" thickBot="1" x14ac:dyDescent="0.3">
      <c r="B43" s="12"/>
      <c r="C43" s="20" t="s">
        <v>48</v>
      </c>
      <c r="D43" s="13" t="s">
        <v>53</v>
      </c>
      <c r="E43" s="13"/>
      <c r="F43" s="17" t="s">
        <v>16</v>
      </c>
      <c r="G43" s="18">
        <v>34500</v>
      </c>
      <c r="H43" s="18"/>
      <c r="I43" s="19">
        <f t="shared" si="0"/>
        <v>14652407.027999993</v>
      </c>
    </row>
    <row r="44" spans="2:11" ht="24.95" customHeight="1" thickBot="1" x14ac:dyDescent="0.3">
      <c r="B44" s="12"/>
      <c r="C44" s="20" t="s">
        <v>48</v>
      </c>
      <c r="D44" s="13" t="s">
        <v>54</v>
      </c>
      <c r="E44" s="13"/>
      <c r="F44" s="17" t="s">
        <v>16</v>
      </c>
      <c r="G44" s="18">
        <v>15000</v>
      </c>
      <c r="H44" s="18"/>
      <c r="I44" s="19">
        <f t="shared" si="0"/>
        <v>14667407.027999993</v>
      </c>
    </row>
    <row r="45" spans="2:11" ht="24.95" customHeight="1" thickBot="1" x14ac:dyDescent="0.3">
      <c r="B45" s="12"/>
      <c r="C45" s="20" t="s">
        <v>55</v>
      </c>
      <c r="D45" s="13" t="s">
        <v>56</v>
      </c>
      <c r="E45" s="13"/>
      <c r="F45" s="17" t="s">
        <v>16</v>
      </c>
      <c r="G45" s="18">
        <v>11500</v>
      </c>
      <c r="H45" s="18"/>
      <c r="I45" s="19">
        <f t="shared" si="0"/>
        <v>14678907.027999993</v>
      </c>
    </row>
    <row r="46" spans="2:11" ht="24.95" customHeight="1" thickBot="1" x14ac:dyDescent="0.3">
      <c r="B46" s="12"/>
      <c r="C46" s="20" t="s">
        <v>57</v>
      </c>
      <c r="D46" s="13" t="s">
        <v>58</v>
      </c>
      <c r="E46" s="13"/>
      <c r="F46" s="17" t="s">
        <v>16</v>
      </c>
      <c r="G46" s="18">
        <v>11500</v>
      </c>
      <c r="H46" s="18"/>
      <c r="I46" s="19">
        <f t="shared" si="0"/>
        <v>14690407.027999993</v>
      </c>
    </row>
    <row r="47" spans="2:11" ht="24.95" customHeight="1" thickBot="1" x14ac:dyDescent="0.3">
      <c r="B47" s="12"/>
      <c r="C47" s="20" t="s">
        <v>57</v>
      </c>
      <c r="D47" s="13" t="s">
        <v>59</v>
      </c>
      <c r="E47" s="13"/>
      <c r="F47" s="17" t="s">
        <v>16</v>
      </c>
      <c r="G47" s="18">
        <v>11500</v>
      </c>
      <c r="H47" s="18"/>
      <c r="I47" s="19">
        <f t="shared" si="0"/>
        <v>14701907.027999993</v>
      </c>
      <c r="K47" s="21"/>
    </row>
    <row r="48" spans="2:11" ht="24.95" customHeight="1" thickBot="1" x14ac:dyDescent="0.3">
      <c r="B48" s="12"/>
      <c r="C48" s="20" t="s">
        <v>57</v>
      </c>
      <c r="D48" s="13" t="s">
        <v>60</v>
      </c>
      <c r="E48" s="13"/>
      <c r="F48" s="17" t="s">
        <v>16</v>
      </c>
      <c r="G48" s="18">
        <v>11500</v>
      </c>
      <c r="H48" s="18"/>
      <c r="I48" s="19">
        <f t="shared" si="0"/>
        <v>14713407.027999993</v>
      </c>
    </row>
    <row r="49" spans="2:11" ht="24.95" customHeight="1" thickBot="1" x14ac:dyDescent="0.3">
      <c r="B49" s="12"/>
      <c r="C49" s="20" t="s">
        <v>57</v>
      </c>
      <c r="D49" s="13" t="s">
        <v>61</v>
      </c>
      <c r="E49" s="13"/>
      <c r="F49" s="17" t="s">
        <v>16</v>
      </c>
      <c r="G49" s="18">
        <v>11500</v>
      </c>
      <c r="H49" s="18"/>
      <c r="I49" s="19">
        <f t="shared" si="0"/>
        <v>14724907.027999993</v>
      </c>
    </row>
    <row r="50" spans="2:11" ht="24.95" customHeight="1" thickBot="1" x14ac:dyDescent="0.3">
      <c r="B50" s="12"/>
      <c r="C50" s="20" t="s">
        <v>57</v>
      </c>
      <c r="D50" s="13" t="s">
        <v>62</v>
      </c>
      <c r="E50" s="13"/>
      <c r="F50" s="17" t="s">
        <v>16</v>
      </c>
      <c r="G50" s="18">
        <v>11500</v>
      </c>
      <c r="H50" s="18"/>
      <c r="I50" s="19">
        <f t="shared" si="0"/>
        <v>14736407.027999993</v>
      </c>
    </row>
    <row r="51" spans="2:11" ht="24.95" customHeight="1" thickBot="1" x14ac:dyDescent="0.3">
      <c r="B51" s="12"/>
      <c r="C51" s="20" t="s">
        <v>57</v>
      </c>
      <c r="D51" s="13" t="s">
        <v>63</v>
      </c>
      <c r="E51" s="13"/>
      <c r="F51" s="17" t="s">
        <v>16</v>
      </c>
      <c r="G51" s="18">
        <v>11500</v>
      </c>
      <c r="H51" s="18"/>
      <c r="I51" s="19">
        <f t="shared" si="0"/>
        <v>14747907.027999993</v>
      </c>
    </row>
    <row r="52" spans="2:11" ht="24.95" customHeight="1" thickBot="1" x14ac:dyDescent="0.3">
      <c r="B52" s="12"/>
      <c r="C52" s="20" t="s">
        <v>64</v>
      </c>
      <c r="D52" s="13" t="s">
        <v>65</v>
      </c>
      <c r="E52" s="13"/>
      <c r="F52" s="17" t="s">
        <v>16</v>
      </c>
      <c r="G52" s="18">
        <v>11500</v>
      </c>
      <c r="H52" s="18"/>
      <c r="I52" s="19">
        <f t="shared" si="0"/>
        <v>14759407.027999993</v>
      </c>
    </row>
    <row r="53" spans="2:11" ht="24.95" customHeight="1" thickBot="1" x14ac:dyDescent="0.3">
      <c r="B53" s="12"/>
      <c r="C53" s="20" t="s">
        <v>64</v>
      </c>
      <c r="D53" s="13" t="s">
        <v>66</v>
      </c>
      <c r="E53" s="13"/>
      <c r="F53" s="17" t="s">
        <v>16</v>
      </c>
      <c r="G53" s="18">
        <v>11500</v>
      </c>
      <c r="H53" s="18"/>
      <c r="I53" s="19">
        <f t="shared" si="0"/>
        <v>14770907.027999993</v>
      </c>
    </row>
    <row r="54" spans="2:11" ht="24.95" customHeight="1" thickBot="1" x14ac:dyDescent="0.3">
      <c r="B54" s="12"/>
      <c r="C54" s="20" t="s">
        <v>64</v>
      </c>
      <c r="D54" s="13" t="s">
        <v>67</v>
      </c>
      <c r="E54" s="13"/>
      <c r="F54" s="17" t="s">
        <v>16</v>
      </c>
      <c r="G54" s="18">
        <v>11500</v>
      </c>
      <c r="H54" s="18"/>
      <c r="I54" s="19">
        <f t="shared" si="0"/>
        <v>14782407.027999993</v>
      </c>
    </row>
    <row r="55" spans="2:11" ht="24.95" customHeight="1" thickBot="1" x14ac:dyDescent="0.3">
      <c r="B55" s="12"/>
      <c r="C55" s="20" t="s">
        <v>64</v>
      </c>
      <c r="D55" s="13" t="s">
        <v>68</v>
      </c>
      <c r="E55" s="13"/>
      <c r="F55" s="17" t="s">
        <v>16</v>
      </c>
      <c r="G55" s="18">
        <v>11500</v>
      </c>
      <c r="H55" s="18"/>
      <c r="I55" s="19">
        <f t="shared" si="0"/>
        <v>14793907.027999993</v>
      </c>
    </row>
    <row r="56" spans="2:11" ht="24.95" customHeight="1" thickBot="1" x14ac:dyDescent="0.3">
      <c r="B56" s="12"/>
      <c r="C56" s="20" t="s">
        <v>64</v>
      </c>
      <c r="D56" s="13" t="s">
        <v>69</v>
      </c>
      <c r="E56" s="13"/>
      <c r="F56" s="17" t="s">
        <v>16</v>
      </c>
      <c r="G56" s="18">
        <v>11500</v>
      </c>
      <c r="H56" s="18"/>
      <c r="I56" s="19">
        <f t="shared" si="0"/>
        <v>14805407.027999993</v>
      </c>
      <c r="K56" s="22"/>
    </row>
    <row r="57" spans="2:11" ht="24.95" customHeight="1" thickBot="1" x14ac:dyDescent="0.3">
      <c r="B57" s="12"/>
      <c r="C57" s="20" t="s">
        <v>64</v>
      </c>
      <c r="D57" s="13" t="s">
        <v>70</v>
      </c>
      <c r="E57" s="13"/>
      <c r="F57" s="17" t="s">
        <v>16</v>
      </c>
      <c r="G57" s="18">
        <v>15000</v>
      </c>
      <c r="H57" s="18"/>
      <c r="I57" s="19">
        <f t="shared" si="0"/>
        <v>14820407.027999993</v>
      </c>
      <c r="K57" s="22"/>
    </row>
    <row r="58" spans="2:11" ht="24.95" customHeight="1" thickBot="1" x14ac:dyDescent="0.3">
      <c r="B58" s="12"/>
      <c r="C58" s="20" t="s">
        <v>71</v>
      </c>
      <c r="D58" s="13" t="s">
        <v>72</v>
      </c>
      <c r="E58" s="13"/>
      <c r="F58" s="17" t="s">
        <v>16</v>
      </c>
      <c r="G58" s="18">
        <v>38000</v>
      </c>
      <c r="H58" s="18"/>
      <c r="I58" s="19">
        <f t="shared" si="0"/>
        <v>14858407.027999993</v>
      </c>
      <c r="K58" s="22"/>
    </row>
    <row r="59" spans="2:11" ht="24.95" customHeight="1" thickBot="1" x14ac:dyDescent="0.3">
      <c r="B59" s="12"/>
      <c r="C59" s="20" t="s">
        <v>71</v>
      </c>
      <c r="D59" s="13" t="s">
        <v>73</v>
      </c>
      <c r="E59" s="13"/>
      <c r="F59" s="17" t="s">
        <v>16</v>
      </c>
      <c r="G59" s="18">
        <v>11500</v>
      </c>
      <c r="H59" s="18"/>
      <c r="I59" s="19">
        <f t="shared" si="0"/>
        <v>14869907.027999993</v>
      </c>
      <c r="K59" s="22"/>
    </row>
    <row r="60" spans="2:11" ht="24.95" customHeight="1" thickBot="1" x14ac:dyDescent="0.3">
      <c r="B60" s="12"/>
      <c r="C60" s="20" t="s">
        <v>74</v>
      </c>
      <c r="D60" s="13" t="s">
        <v>75</v>
      </c>
      <c r="E60" s="13"/>
      <c r="F60" s="17" t="s">
        <v>16</v>
      </c>
      <c r="G60" s="18">
        <v>11500</v>
      </c>
      <c r="H60" s="18"/>
      <c r="I60" s="19">
        <f t="shared" si="0"/>
        <v>14881407.027999993</v>
      </c>
      <c r="K60" s="22"/>
    </row>
    <row r="61" spans="2:11" ht="24.95" customHeight="1" thickBot="1" x14ac:dyDescent="0.3">
      <c r="B61" s="12"/>
      <c r="C61" s="20" t="s">
        <v>74</v>
      </c>
      <c r="D61" s="13" t="s">
        <v>76</v>
      </c>
      <c r="E61" s="13"/>
      <c r="F61" s="17" t="s">
        <v>16</v>
      </c>
      <c r="G61" s="18">
        <v>40000</v>
      </c>
      <c r="H61" s="18"/>
      <c r="I61" s="19">
        <f t="shared" si="0"/>
        <v>14921407.027999993</v>
      </c>
      <c r="K61" s="22"/>
    </row>
    <row r="62" spans="2:11" ht="24.95" customHeight="1" thickBot="1" x14ac:dyDescent="0.3">
      <c r="B62" s="12"/>
      <c r="C62" s="20" t="s">
        <v>74</v>
      </c>
      <c r="D62" s="13" t="s">
        <v>77</v>
      </c>
      <c r="E62" s="13"/>
      <c r="F62" s="17" t="s">
        <v>16</v>
      </c>
      <c r="G62" s="18">
        <v>11500</v>
      </c>
      <c r="H62" s="18"/>
      <c r="I62" s="19">
        <f t="shared" si="0"/>
        <v>14932907.027999993</v>
      </c>
      <c r="K62" s="22"/>
    </row>
    <row r="63" spans="2:11" ht="24.95" customHeight="1" thickBot="1" x14ac:dyDescent="0.3">
      <c r="B63" s="12"/>
      <c r="C63" s="20" t="s">
        <v>78</v>
      </c>
      <c r="D63" s="13" t="s">
        <v>79</v>
      </c>
      <c r="E63" s="13"/>
      <c r="F63" s="17" t="s">
        <v>16</v>
      </c>
      <c r="G63" s="18">
        <v>11500</v>
      </c>
      <c r="H63" s="18"/>
      <c r="I63" s="19">
        <f t="shared" si="0"/>
        <v>14944407.027999993</v>
      </c>
    </row>
    <row r="64" spans="2:11" ht="24.95" customHeight="1" thickBot="1" x14ac:dyDescent="0.3">
      <c r="B64" s="12"/>
      <c r="C64" s="20" t="s">
        <v>78</v>
      </c>
      <c r="D64" s="13" t="s">
        <v>80</v>
      </c>
      <c r="E64" s="13"/>
      <c r="F64" s="17" t="s">
        <v>16</v>
      </c>
      <c r="G64" s="18">
        <v>11500</v>
      </c>
      <c r="H64" s="18"/>
      <c r="I64" s="19">
        <f t="shared" si="0"/>
        <v>14955907.027999993</v>
      </c>
      <c r="K64" s="22"/>
    </row>
    <row r="65" spans="2:11" ht="24.95" customHeight="1" thickBot="1" x14ac:dyDescent="0.3">
      <c r="B65" s="12"/>
      <c r="C65" s="20" t="s">
        <v>81</v>
      </c>
      <c r="D65" s="13" t="s">
        <v>82</v>
      </c>
      <c r="E65" s="13"/>
      <c r="F65" s="17" t="s">
        <v>16</v>
      </c>
      <c r="G65" s="18">
        <v>11500</v>
      </c>
      <c r="H65" s="18"/>
      <c r="I65" s="19">
        <f t="shared" si="0"/>
        <v>14967407.027999993</v>
      </c>
      <c r="K65" s="22"/>
    </row>
    <row r="66" spans="2:11" ht="24.95" customHeight="1" thickBot="1" x14ac:dyDescent="0.3">
      <c r="B66" s="12"/>
      <c r="C66" s="20" t="s">
        <v>81</v>
      </c>
      <c r="D66" s="13" t="s">
        <v>83</v>
      </c>
      <c r="E66" s="13"/>
      <c r="F66" s="17" t="s">
        <v>16</v>
      </c>
      <c r="G66" s="18">
        <v>11500</v>
      </c>
      <c r="H66" s="18"/>
      <c r="I66" s="19">
        <f t="shared" si="0"/>
        <v>14978907.027999993</v>
      </c>
    </row>
    <row r="67" spans="2:11" ht="24.95" customHeight="1" thickBot="1" x14ac:dyDescent="0.3">
      <c r="B67" s="12"/>
      <c r="C67" s="20" t="s">
        <v>81</v>
      </c>
      <c r="D67" s="13" t="s">
        <v>84</v>
      </c>
      <c r="E67" s="13"/>
      <c r="F67" s="17" t="s">
        <v>16</v>
      </c>
      <c r="G67" s="18">
        <v>40000</v>
      </c>
      <c r="H67" s="18"/>
      <c r="I67" s="19">
        <f t="shared" si="0"/>
        <v>15018907.027999993</v>
      </c>
    </row>
    <row r="68" spans="2:11" ht="24.95" customHeight="1" thickBot="1" x14ac:dyDescent="0.3">
      <c r="B68" s="12"/>
      <c r="C68" s="23" t="s">
        <v>85</v>
      </c>
      <c r="D68" s="24" t="s">
        <v>86</v>
      </c>
      <c r="E68" s="13"/>
      <c r="F68" s="17" t="s">
        <v>16</v>
      </c>
      <c r="G68" s="18">
        <v>11500</v>
      </c>
      <c r="H68" s="18"/>
      <c r="I68" s="19">
        <f t="shared" si="0"/>
        <v>15030407.027999993</v>
      </c>
    </row>
    <row r="69" spans="2:11" ht="24.95" customHeight="1" thickBot="1" x14ac:dyDescent="0.3">
      <c r="B69" s="12"/>
      <c r="C69" s="23" t="s">
        <v>85</v>
      </c>
      <c r="D69" s="24" t="s">
        <v>87</v>
      </c>
      <c r="E69" s="13"/>
      <c r="F69" s="17" t="s">
        <v>16</v>
      </c>
      <c r="G69" s="18">
        <v>11500</v>
      </c>
      <c r="H69" s="18"/>
      <c r="I69" s="19">
        <f t="shared" si="0"/>
        <v>15041907.027999993</v>
      </c>
    </row>
    <row r="70" spans="2:11" ht="24.95" customHeight="1" thickBot="1" x14ac:dyDescent="0.3">
      <c r="B70" s="12"/>
      <c r="C70" s="23" t="s">
        <v>85</v>
      </c>
      <c r="D70" s="13" t="s">
        <v>88</v>
      </c>
      <c r="E70" s="13"/>
      <c r="F70" s="17" t="s">
        <v>89</v>
      </c>
      <c r="G70" s="18">
        <v>25000</v>
      </c>
      <c r="H70" s="18"/>
      <c r="I70" s="19">
        <f t="shared" si="0"/>
        <v>15066907.027999993</v>
      </c>
    </row>
    <row r="71" spans="2:11" ht="24.95" customHeight="1" thickBot="1" x14ac:dyDescent="0.3">
      <c r="B71" s="12"/>
      <c r="C71" s="23" t="s">
        <v>85</v>
      </c>
      <c r="D71" s="13" t="s">
        <v>88</v>
      </c>
      <c r="E71" s="13"/>
      <c r="F71" s="17" t="s">
        <v>16</v>
      </c>
      <c r="G71" s="18">
        <v>199.61</v>
      </c>
      <c r="H71" s="18"/>
      <c r="I71" s="19">
        <f t="shared" si="0"/>
        <v>15067106.637999993</v>
      </c>
    </row>
    <row r="72" spans="2:11" ht="24.95" customHeight="1" thickBot="1" x14ac:dyDescent="0.3">
      <c r="B72" s="12"/>
      <c r="C72" s="23" t="s">
        <v>90</v>
      </c>
      <c r="D72" s="13" t="s">
        <v>91</v>
      </c>
      <c r="E72" s="13"/>
      <c r="F72" s="17" t="s">
        <v>16</v>
      </c>
      <c r="G72" s="18">
        <v>11500</v>
      </c>
      <c r="H72" s="18"/>
      <c r="I72" s="19">
        <f t="shared" si="0"/>
        <v>15078606.637999993</v>
      </c>
    </row>
    <row r="73" spans="2:11" ht="24.95" customHeight="1" thickBot="1" x14ac:dyDescent="0.3">
      <c r="B73" s="12"/>
      <c r="C73" s="23" t="s">
        <v>90</v>
      </c>
      <c r="D73" s="13" t="s">
        <v>92</v>
      </c>
      <c r="E73" s="13"/>
      <c r="F73" s="17" t="s">
        <v>16</v>
      </c>
      <c r="G73" s="18">
        <v>11500</v>
      </c>
      <c r="H73" s="18"/>
      <c r="I73" s="19">
        <f t="shared" si="0"/>
        <v>15090106.637999993</v>
      </c>
    </row>
    <row r="74" spans="2:11" ht="24.95" customHeight="1" thickBot="1" x14ac:dyDescent="0.3">
      <c r="B74" s="12"/>
      <c r="C74" s="23" t="s">
        <v>90</v>
      </c>
      <c r="D74" s="13" t="s">
        <v>93</v>
      </c>
      <c r="E74" s="13"/>
      <c r="F74" s="17" t="s">
        <v>16</v>
      </c>
      <c r="G74" s="18">
        <v>40000</v>
      </c>
      <c r="H74" s="18"/>
      <c r="I74" s="19">
        <f t="shared" si="0"/>
        <v>15130106.637999993</v>
      </c>
    </row>
    <row r="75" spans="2:11" ht="24.95" customHeight="1" thickBot="1" x14ac:dyDescent="0.3">
      <c r="B75" s="12"/>
      <c r="C75" s="23" t="s">
        <v>94</v>
      </c>
      <c r="D75" s="13" t="s">
        <v>95</v>
      </c>
      <c r="E75" s="13"/>
      <c r="F75" s="17" t="s">
        <v>16</v>
      </c>
      <c r="G75" s="18">
        <v>50000</v>
      </c>
      <c r="H75" s="18"/>
      <c r="I75" s="19">
        <f t="shared" si="0"/>
        <v>15180106.637999993</v>
      </c>
    </row>
    <row r="76" spans="2:11" ht="24.95" customHeight="1" thickBot="1" x14ac:dyDescent="0.3">
      <c r="B76" s="12"/>
      <c r="C76" s="23" t="s">
        <v>96</v>
      </c>
      <c r="D76" s="13" t="s">
        <v>97</v>
      </c>
      <c r="E76" s="13"/>
      <c r="F76" s="17" t="s">
        <v>16</v>
      </c>
      <c r="G76" s="18">
        <v>11500</v>
      </c>
      <c r="H76" s="18"/>
      <c r="I76" s="19">
        <f t="shared" si="0"/>
        <v>15191606.637999993</v>
      </c>
    </row>
    <row r="77" spans="2:11" ht="24.95" customHeight="1" thickBot="1" x14ac:dyDescent="0.3">
      <c r="B77" s="12"/>
      <c r="C77" s="23" t="s">
        <v>96</v>
      </c>
      <c r="D77" s="20" t="s">
        <v>98</v>
      </c>
      <c r="E77" s="13"/>
      <c r="F77" s="17" t="s">
        <v>16</v>
      </c>
      <c r="G77" s="18">
        <v>11500</v>
      </c>
      <c r="H77" s="18"/>
      <c r="I77" s="19">
        <f t="shared" si="0"/>
        <v>15203106.637999993</v>
      </c>
    </row>
    <row r="78" spans="2:11" ht="24.95" customHeight="1" thickBot="1" x14ac:dyDescent="0.3">
      <c r="B78" s="12"/>
      <c r="C78" s="23" t="s">
        <v>96</v>
      </c>
      <c r="D78" s="13" t="s">
        <v>88</v>
      </c>
      <c r="E78" s="13"/>
      <c r="F78" s="17" t="s">
        <v>89</v>
      </c>
      <c r="G78" s="18">
        <v>25000</v>
      </c>
      <c r="H78" s="18"/>
      <c r="I78" s="19">
        <f t="shared" si="0"/>
        <v>15228106.637999993</v>
      </c>
    </row>
    <row r="79" spans="2:11" ht="24.95" customHeight="1" thickBot="1" x14ac:dyDescent="0.3">
      <c r="B79" s="12"/>
      <c r="C79" s="23" t="s">
        <v>96</v>
      </c>
      <c r="D79" s="20" t="s">
        <v>99</v>
      </c>
      <c r="E79" s="13"/>
      <c r="F79" s="17" t="s">
        <v>16</v>
      </c>
      <c r="G79" s="18">
        <v>11500</v>
      </c>
      <c r="H79" s="18"/>
      <c r="I79" s="19">
        <f t="shared" ref="I79:I142" si="1">I78+G79-H79</f>
        <v>15239606.637999993</v>
      </c>
    </row>
    <row r="80" spans="2:11" ht="27" customHeight="1" thickBot="1" x14ac:dyDescent="0.3">
      <c r="B80" s="12"/>
      <c r="C80" s="23" t="s">
        <v>100</v>
      </c>
      <c r="D80" s="25" t="s">
        <v>101</v>
      </c>
      <c r="E80" s="17"/>
      <c r="F80" s="17" t="s">
        <v>16</v>
      </c>
      <c r="G80" s="18">
        <v>11500</v>
      </c>
      <c r="H80" s="18"/>
      <c r="I80" s="19">
        <f t="shared" si="1"/>
        <v>15251106.637999993</v>
      </c>
    </row>
    <row r="81" spans="2:9" ht="24.95" customHeight="1" thickBot="1" x14ac:dyDescent="0.3">
      <c r="C81" s="23" t="s">
        <v>100</v>
      </c>
      <c r="D81" s="26" t="s">
        <v>102</v>
      </c>
      <c r="E81" s="17"/>
      <c r="F81" s="17" t="s">
        <v>16</v>
      </c>
      <c r="G81" s="18">
        <v>11500</v>
      </c>
      <c r="H81" s="18"/>
      <c r="I81" s="19">
        <f t="shared" si="1"/>
        <v>15262606.637999993</v>
      </c>
    </row>
    <row r="82" spans="2:9" ht="30" customHeight="1" thickBot="1" x14ac:dyDescent="0.3">
      <c r="B82" s="12"/>
      <c r="C82" s="23" t="s">
        <v>100</v>
      </c>
      <c r="D82" s="24" t="s">
        <v>103</v>
      </c>
      <c r="E82" s="17"/>
      <c r="F82" s="17" t="s">
        <v>16</v>
      </c>
      <c r="G82" s="18">
        <v>11500</v>
      </c>
      <c r="H82" s="18"/>
      <c r="I82" s="19">
        <f t="shared" si="1"/>
        <v>15274106.637999993</v>
      </c>
    </row>
    <row r="83" spans="2:9" ht="30" customHeight="1" thickBot="1" x14ac:dyDescent="0.3">
      <c r="B83" s="12"/>
      <c r="C83" s="23" t="s">
        <v>100</v>
      </c>
      <c r="D83" s="24" t="s">
        <v>104</v>
      </c>
      <c r="E83" s="17"/>
      <c r="F83" s="17" t="s">
        <v>16</v>
      </c>
      <c r="G83" s="18">
        <v>11500</v>
      </c>
      <c r="H83" s="18"/>
      <c r="I83" s="19">
        <f t="shared" si="1"/>
        <v>15285606.637999993</v>
      </c>
    </row>
    <row r="84" spans="2:9" ht="29.25" customHeight="1" thickBot="1" x14ac:dyDescent="0.3">
      <c r="B84" s="12"/>
      <c r="C84" s="23" t="s">
        <v>100</v>
      </c>
      <c r="D84" s="24" t="s">
        <v>105</v>
      </c>
      <c r="E84" s="17"/>
      <c r="F84" s="17" t="s">
        <v>16</v>
      </c>
      <c r="G84" s="18">
        <v>11500</v>
      </c>
      <c r="H84" s="18"/>
      <c r="I84" s="19">
        <f t="shared" si="1"/>
        <v>15297106.637999993</v>
      </c>
    </row>
    <row r="85" spans="2:9" ht="29.25" customHeight="1" thickBot="1" x14ac:dyDescent="0.3">
      <c r="B85" s="12"/>
      <c r="C85" s="23" t="s">
        <v>106</v>
      </c>
      <c r="D85" s="24" t="s">
        <v>107</v>
      </c>
      <c r="E85" s="17"/>
      <c r="F85" s="17" t="s">
        <v>16</v>
      </c>
      <c r="G85" s="18">
        <v>92000</v>
      </c>
      <c r="H85" s="18"/>
      <c r="I85" s="19">
        <f t="shared" si="1"/>
        <v>15389106.637999993</v>
      </c>
    </row>
    <row r="86" spans="2:9" ht="29.25" customHeight="1" thickBot="1" x14ac:dyDescent="0.3">
      <c r="B86" s="12"/>
      <c r="C86" s="23" t="s">
        <v>106</v>
      </c>
      <c r="D86" s="24" t="s">
        <v>108</v>
      </c>
      <c r="E86" s="17"/>
      <c r="F86" s="17" t="s">
        <v>16</v>
      </c>
      <c r="G86" s="18">
        <v>34500</v>
      </c>
      <c r="H86" s="27"/>
      <c r="I86" s="19">
        <f t="shared" si="1"/>
        <v>15423606.637999993</v>
      </c>
    </row>
    <row r="87" spans="2:9" ht="29.25" customHeight="1" thickBot="1" x14ac:dyDescent="0.3">
      <c r="B87" s="12"/>
      <c r="C87" s="23" t="s">
        <v>14</v>
      </c>
      <c r="D87" s="24"/>
      <c r="E87" s="17" t="s">
        <v>109</v>
      </c>
      <c r="F87" s="17" t="s">
        <v>110</v>
      </c>
      <c r="G87" s="18"/>
      <c r="H87" s="27">
        <v>5000</v>
      </c>
      <c r="I87" s="19">
        <f t="shared" si="1"/>
        <v>15418606.637999993</v>
      </c>
    </row>
    <row r="88" spans="2:9" ht="29.25" customHeight="1" thickBot="1" x14ac:dyDescent="0.3">
      <c r="B88" s="12"/>
      <c r="C88" s="23" t="s">
        <v>14</v>
      </c>
      <c r="D88" s="24"/>
      <c r="E88" s="17" t="s">
        <v>111</v>
      </c>
      <c r="F88" s="17" t="s">
        <v>112</v>
      </c>
      <c r="G88" s="18"/>
      <c r="H88" s="27">
        <v>65000</v>
      </c>
      <c r="I88" s="19">
        <f t="shared" si="1"/>
        <v>15353606.637999993</v>
      </c>
    </row>
    <row r="89" spans="2:9" ht="29.25" customHeight="1" thickBot="1" x14ac:dyDescent="0.3">
      <c r="B89" s="12"/>
      <c r="C89" s="23" t="s">
        <v>14</v>
      </c>
      <c r="D89" s="24"/>
      <c r="E89" s="17"/>
      <c r="F89" s="17" t="s">
        <v>113</v>
      </c>
      <c r="G89" s="18"/>
      <c r="H89" s="27">
        <v>130</v>
      </c>
      <c r="I89" s="19">
        <f t="shared" si="1"/>
        <v>15353476.637999993</v>
      </c>
    </row>
    <row r="90" spans="2:9" ht="40.5" customHeight="1" thickBot="1" x14ac:dyDescent="0.3">
      <c r="B90" s="12"/>
      <c r="C90" s="23">
        <v>45778</v>
      </c>
      <c r="D90" s="24"/>
      <c r="E90" s="28" t="s">
        <v>114</v>
      </c>
      <c r="F90" s="29" t="s">
        <v>115</v>
      </c>
      <c r="G90" s="18"/>
      <c r="H90" s="27">
        <v>15000</v>
      </c>
      <c r="I90" s="19">
        <f t="shared" si="1"/>
        <v>15338476.637999993</v>
      </c>
    </row>
    <row r="91" spans="2:9" ht="40.5" customHeight="1" thickBot="1" x14ac:dyDescent="0.3">
      <c r="B91" s="12"/>
      <c r="C91" s="23"/>
      <c r="D91" s="24"/>
      <c r="E91" s="30" t="s">
        <v>116</v>
      </c>
      <c r="F91" s="31" t="s">
        <v>117</v>
      </c>
      <c r="G91" s="18"/>
      <c r="H91" s="27">
        <v>25000</v>
      </c>
      <c r="I91" s="19">
        <f t="shared" si="1"/>
        <v>15313476.637999993</v>
      </c>
    </row>
    <row r="92" spans="2:9" ht="29.25" customHeight="1" thickBot="1" x14ac:dyDescent="0.3">
      <c r="B92" s="12"/>
      <c r="C92" s="23" t="s">
        <v>20</v>
      </c>
      <c r="D92" s="24"/>
      <c r="E92" s="17"/>
      <c r="F92" s="17" t="s">
        <v>113</v>
      </c>
      <c r="G92" s="18"/>
      <c r="H92" s="27">
        <v>135</v>
      </c>
      <c r="I92" s="19">
        <f t="shared" si="1"/>
        <v>15313341.637999993</v>
      </c>
    </row>
    <row r="93" spans="2:9" ht="29.25" customHeight="1" thickBot="1" x14ac:dyDescent="0.3">
      <c r="B93" s="12"/>
      <c r="C93" s="23" t="s">
        <v>27</v>
      </c>
      <c r="D93" s="24"/>
      <c r="E93" s="17" t="s">
        <v>118</v>
      </c>
      <c r="F93" s="17" t="s">
        <v>119</v>
      </c>
      <c r="G93" s="18"/>
      <c r="H93" s="27">
        <v>344320</v>
      </c>
      <c r="I93" s="19">
        <f t="shared" si="1"/>
        <v>14969021.637999993</v>
      </c>
    </row>
    <row r="94" spans="2:9" ht="29.25" customHeight="1" thickBot="1" x14ac:dyDescent="0.3">
      <c r="B94" s="12"/>
      <c r="C94" s="23" t="s">
        <v>27</v>
      </c>
      <c r="D94" s="24"/>
      <c r="E94" s="17" t="s">
        <v>120</v>
      </c>
      <c r="F94" s="17" t="s">
        <v>121</v>
      </c>
      <c r="G94" s="18"/>
      <c r="H94" s="27">
        <v>10000</v>
      </c>
      <c r="I94" s="19">
        <f t="shared" si="1"/>
        <v>14959021.637999993</v>
      </c>
    </row>
    <row r="95" spans="2:9" ht="29.25" customHeight="1" thickBot="1" x14ac:dyDescent="0.3">
      <c r="B95" s="12"/>
      <c r="C95" s="23" t="s">
        <v>27</v>
      </c>
      <c r="D95" s="24"/>
      <c r="E95" s="17" t="s">
        <v>122</v>
      </c>
      <c r="F95" s="17" t="s">
        <v>123</v>
      </c>
      <c r="G95" s="18"/>
      <c r="H95" s="27">
        <v>15000</v>
      </c>
      <c r="I95" s="19">
        <f t="shared" si="1"/>
        <v>14944021.637999993</v>
      </c>
    </row>
    <row r="96" spans="2:9" ht="29.25" customHeight="1" thickBot="1" x14ac:dyDescent="0.3">
      <c r="B96" s="12"/>
      <c r="C96" s="23" t="s">
        <v>27</v>
      </c>
      <c r="D96" s="24"/>
      <c r="E96" s="17" t="s">
        <v>124</v>
      </c>
      <c r="F96" s="17" t="s">
        <v>125</v>
      </c>
      <c r="G96" s="18"/>
      <c r="H96" s="27">
        <v>16250</v>
      </c>
      <c r="I96" s="19">
        <f t="shared" si="1"/>
        <v>14927771.637999993</v>
      </c>
    </row>
    <row r="97" spans="2:9" ht="29.25" customHeight="1" thickBot="1" x14ac:dyDescent="0.3">
      <c r="B97" s="12"/>
      <c r="C97" s="23" t="s">
        <v>27</v>
      </c>
      <c r="D97" s="24"/>
      <c r="E97" s="17" t="s">
        <v>126</v>
      </c>
      <c r="F97" s="17" t="s">
        <v>125</v>
      </c>
      <c r="G97" s="18"/>
      <c r="H97" s="27">
        <v>8900</v>
      </c>
      <c r="I97" s="19">
        <f t="shared" si="1"/>
        <v>14918871.637999993</v>
      </c>
    </row>
    <row r="98" spans="2:9" ht="29.25" customHeight="1" thickBot="1" x14ac:dyDescent="0.3">
      <c r="B98" s="12"/>
      <c r="C98" s="23" t="s">
        <v>27</v>
      </c>
      <c r="D98" s="24"/>
      <c r="E98" s="17" t="s">
        <v>127</v>
      </c>
      <c r="F98" s="17" t="s">
        <v>125</v>
      </c>
      <c r="G98" s="18"/>
      <c r="H98" s="27">
        <v>8900</v>
      </c>
      <c r="I98" s="19">
        <f t="shared" si="1"/>
        <v>14909971.637999993</v>
      </c>
    </row>
    <row r="99" spans="2:9" ht="29.25" customHeight="1" thickBot="1" x14ac:dyDescent="0.3">
      <c r="B99" s="12"/>
      <c r="C99" s="23" t="s">
        <v>27</v>
      </c>
      <c r="D99" s="24"/>
      <c r="E99" s="17"/>
      <c r="F99" s="17" t="s">
        <v>113</v>
      </c>
      <c r="G99" s="18"/>
      <c r="H99" s="27">
        <v>605.05999999999995</v>
      </c>
      <c r="I99" s="19">
        <f t="shared" si="1"/>
        <v>14909366.577999992</v>
      </c>
    </row>
    <row r="100" spans="2:9" ht="29.25" customHeight="1" thickBot="1" x14ac:dyDescent="0.3">
      <c r="B100" s="12"/>
      <c r="C100" s="23" t="s">
        <v>38</v>
      </c>
      <c r="D100" s="24"/>
      <c r="E100" s="17" t="s">
        <v>128</v>
      </c>
      <c r="F100" s="17" t="s">
        <v>112</v>
      </c>
      <c r="G100" s="18"/>
      <c r="H100" s="27">
        <v>20000</v>
      </c>
      <c r="I100" s="19">
        <f t="shared" si="1"/>
        <v>14889366.577999992</v>
      </c>
    </row>
    <row r="101" spans="2:9" ht="29.25" customHeight="1" thickBot="1" x14ac:dyDescent="0.3">
      <c r="B101" s="12"/>
      <c r="C101" s="23" t="s">
        <v>38</v>
      </c>
      <c r="D101" s="24"/>
      <c r="E101" s="17" t="s">
        <v>129</v>
      </c>
      <c r="F101" s="17" t="s">
        <v>130</v>
      </c>
      <c r="G101" s="18"/>
      <c r="H101" s="27">
        <v>15000</v>
      </c>
      <c r="I101" s="19">
        <f t="shared" si="1"/>
        <v>14874366.577999992</v>
      </c>
    </row>
    <row r="102" spans="2:9" ht="29.25" customHeight="1" thickBot="1" x14ac:dyDescent="0.3">
      <c r="B102" s="12"/>
      <c r="C102" s="23" t="s">
        <v>38</v>
      </c>
      <c r="D102" s="24"/>
      <c r="E102" s="17" t="s">
        <v>131</v>
      </c>
      <c r="F102" s="17" t="s">
        <v>132</v>
      </c>
      <c r="G102" s="18"/>
      <c r="H102" s="27">
        <v>9843.94</v>
      </c>
      <c r="I102" s="19">
        <f t="shared" si="1"/>
        <v>14864522.637999993</v>
      </c>
    </row>
    <row r="103" spans="2:9" ht="29.25" customHeight="1" thickBot="1" x14ac:dyDescent="0.3">
      <c r="B103" s="12"/>
      <c r="C103" s="23" t="s">
        <v>42</v>
      </c>
      <c r="D103" s="24"/>
      <c r="E103" s="17" t="s">
        <v>133</v>
      </c>
      <c r="F103" s="17" t="s">
        <v>134</v>
      </c>
      <c r="G103" s="18"/>
      <c r="H103" s="27">
        <v>70000</v>
      </c>
      <c r="I103" s="19">
        <f t="shared" si="1"/>
        <v>14794522.637999993</v>
      </c>
    </row>
    <row r="104" spans="2:9" ht="29.25" customHeight="1" thickBot="1" x14ac:dyDescent="0.3">
      <c r="B104" s="12"/>
      <c r="C104" s="23" t="s">
        <v>42</v>
      </c>
      <c r="D104" s="24"/>
      <c r="E104" s="17" t="s">
        <v>135</v>
      </c>
      <c r="F104" s="17" t="s">
        <v>121</v>
      </c>
      <c r="G104" s="18"/>
      <c r="H104" s="27">
        <v>45000</v>
      </c>
      <c r="I104" s="19">
        <f t="shared" si="1"/>
        <v>14749522.637999993</v>
      </c>
    </row>
    <row r="105" spans="2:9" ht="29.25" customHeight="1" thickBot="1" x14ac:dyDescent="0.3">
      <c r="B105" s="12"/>
      <c r="C105" s="23" t="s">
        <v>45</v>
      </c>
      <c r="D105" s="24"/>
      <c r="E105" s="17"/>
      <c r="F105" s="17" t="s">
        <v>113</v>
      </c>
      <c r="G105" s="18"/>
      <c r="H105" s="27">
        <v>172.5</v>
      </c>
      <c r="I105" s="19">
        <f t="shared" si="1"/>
        <v>14749350.137999993</v>
      </c>
    </row>
    <row r="106" spans="2:9" ht="29.25" customHeight="1" thickBot="1" x14ac:dyDescent="0.3">
      <c r="B106" s="12"/>
      <c r="C106" s="23" t="s">
        <v>45</v>
      </c>
      <c r="D106" s="24"/>
      <c r="E106" s="17" t="s">
        <v>136</v>
      </c>
      <c r="F106" s="17" t="s">
        <v>137</v>
      </c>
      <c r="G106" s="18"/>
      <c r="H106" s="27">
        <v>10288.459999999999</v>
      </c>
      <c r="I106" s="19">
        <f t="shared" si="1"/>
        <v>14739061.677999992</v>
      </c>
    </row>
    <row r="107" spans="2:9" ht="29.25" customHeight="1" thickBot="1" x14ac:dyDescent="0.3">
      <c r="B107" s="12"/>
      <c r="C107" s="23" t="s">
        <v>45</v>
      </c>
      <c r="D107" s="24"/>
      <c r="E107" s="17" t="s">
        <v>138</v>
      </c>
      <c r="F107" s="17" t="s">
        <v>139</v>
      </c>
      <c r="G107" s="18"/>
      <c r="H107" s="27">
        <v>43013.78</v>
      </c>
      <c r="I107" s="19">
        <f t="shared" si="1"/>
        <v>14696047.897999993</v>
      </c>
    </row>
    <row r="108" spans="2:9" ht="29.25" customHeight="1" thickBot="1" x14ac:dyDescent="0.3">
      <c r="B108" s="12"/>
      <c r="C108" s="23" t="s">
        <v>57</v>
      </c>
      <c r="D108" s="24"/>
      <c r="E108" s="17" t="s">
        <v>140</v>
      </c>
      <c r="F108" s="17" t="s">
        <v>141</v>
      </c>
      <c r="G108" s="18"/>
      <c r="H108" s="27">
        <v>13500</v>
      </c>
      <c r="I108" s="19">
        <f t="shared" si="1"/>
        <v>14682547.897999993</v>
      </c>
    </row>
    <row r="109" spans="2:9" ht="29.25" customHeight="1" thickBot="1" x14ac:dyDescent="0.3">
      <c r="B109" s="12"/>
      <c r="C109" s="23" t="s">
        <v>57</v>
      </c>
      <c r="D109" s="24"/>
      <c r="E109" s="17" t="s">
        <v>142</v>
      </c>
      <c r="F109" s="17" t="s">
        <v>143</v>
      </c>
      <c r="G109" s="18"/>
      <c r="H109" s="27">
        <v>342000</v>
      </c>
      <c r="I109" s="19">
        <f t="shared" si="1"/>
        <v>14340547.897999993</v>
      </c>
    </row>
    <row r="110" spans="2:9" ht="29.25" customHeight="1" thickBot="1" x14ac:dyDescent="0.3">
      <c r="B110" s="12"/>
      <c r="C110" s="23" t="s">
        <v>64</v>
      </c>
      <c r="D110" s="24"/>
      <c r="E110" s="17" t="s">
        <v>144</v>
      </c>
      <c r="F110" s="17" t="s">
        <v>145</v>
      </c>
      <c r="G110" s="18"/>
      <c r="H110" s="27">
        <v>1700</v>
      </c>
      <c r="I110" s="19">
        <f t="shared" si="1"/>
        <v>14338847.897999993</v>
      </c>
    </row>
    <row r="111" spans="2:9" ht="29.25" customHeight="1" thickBot="1" x14ac:dyDescent="0.3">
      <c r="B111" s="12"/>
      <c r="C111" s="23" t="s">
        <v>64</v>
      </c>
      <c r="D111" s="24"/>
      <c r="E111" s="17" t="s">
        <v>146</v>
      </c>
      <c r="F111" s="17" t="s">
        <v>145</v>
      </c>
      <c r="G111" s="18"/>
      <c r="H111" s="27">
        <v>1900</v>
      </c>
      <c r="I111" s="19">
        <f t="shared" si="1"/>
        <v>14336947.897999993</v>
      </c>
    </row>
    <row r="112" spans="2:9" ht="29.25" customHeight="1" thickBot="1" x14ac:dyDescent="0.3">
      <c r="B112" s="12"/>
      <c r="C112" s="23" t="s">
        <v>64</v>
      </c>
      <c r="D112" s="24"/>
      <c r="E112" s="17" t="s">
        <v>147</v>
      </c>
      <c r="F112" s="17" t="s">
        <v>145</v>
      </c>
      <c r="G112" s="18"/>
      <c r="H112" s="27">
        <v>1700</v>
      </c>
      <c r="I112" s="19">
        <f t="shared" si="1"/>
        <v>14335247.897999993</v>
      </c>
    </row>
    <row r="113" spans="2:9" ht="29.25" customHeight="1" thickBot="1" x14ac:dyDescent="0.3">
      <c r="B113" s="12"/>
      <c r="C113" s="23" t="s">
        <v>64</v>
      </c>
      <c r="D113" s="24"/>
      <c r="E113" s="17" t="s">
        <v>148</v>
      </c>
      <c r="F113" s="17" t="s">
        <v>145</v>
      </c>
      <c r="G113" s="18"/>
      <c r="H113" s="27">
        <v>2250</v>
      </c>
      <c r="I113" s="19">
        <f t="shared" si="1"/>
        <v>14332997.897999993</v>
      </c>
    </row>
    <row r="114" spans="2:9" ht="29.25" customHeight="1" thickBot="1" x14ac:dyDescent="0.3">
      <c r="B114" s="12"/>
      <c r="C114" s="23" t="s">
        <v>64</v>
      </c>
      <c r="D114" s="24"/>
      <c r="E114" s="17" t="s">
        <v>149</v>
      </c>
      <c r="F114" s="17" t="s">
        <v>145</v>
      </c>
      <c r="G114" s="18"/>
      <c r="H114" s="27">
        <v>2250</v>
      </c>
      <c r="I114" s="19">
        <f t="shared" si="1"/>
        <v>14330747.897999993</v>
      </c>
    </row>
    <row r="115" spans="2:9" ht="29.25" customHeight="1" thickBot="1" x14ac:dyDescent="0.3">
      <c r="B115" s="12"/>
      <c r="C115" s="23" t="s">
        <v>64</v>
      </c>
      <c r="D115" s="24"/>
      <c r="E115" s="17" t="s">
        <v>150</v>
      </c>
      <c r="F115" s="17" t="s">
        <v>145</v>
      </c>
      <c r="G115" s="18"/>
      <c r="H115" s="27">
        <v>2250</v>
      </c>
      <c r="I115" s="19">
        <f t="shared" si="1"/>
        <v>14328497.897999993</v>
      </c>
    </row>
    <row r="116" spans="2:9" ht="29.25" customHeight="1" thickBot="1" x14ac:dyDescent="0.3">
      <c r="B116" s="12"/>
      <c r="C116" s="23" t="s">
        <v>71</v>
      </c>
      <c r="D116" s="24"/>
      <c r="E116" s="17"/>
      <c r="F116" s="17" t="s">
        <v>113</v>
      </c>
      <c r="G116" s="18"/>
      <c r="H116" s="27">
        <v>661.29</v>
      </c>
      <c r="I116" s="19">
        <f t="shared" si="1"/>
        <v>14327836.607999993</v>
      </c>
    </row>
    <row r="117" spans="2:9" ht="29.25" customHeight="1" thickBot="1" x14ac:dyDescent="0.3">
      <c r="B117" s="12"/>
      <c r="C117" s="23" t="s">
        <v>74</v>
      </c>
      <c r="D117" s="24"/>
      <c r="E117" s="17" t="s">
        <v>151</v>
      </c>
      <c r="F117" s="17" t="s">
        <v>152</v>
      </c>
      <c r="G117" s="18"/>
      <c r="H117" s="27">
        <v>50000</v>
      </c>
      <c r="I117" s="19">
        <f t="shared" si="1"/>
        <v>14277836.607999993</v>
      </c>
    </row>
    <row r="118" spans="2:9" ht="29.25" customHeight="1" thickBot="1" x14ac:dyDescent="0.3">
      <c r="B118" s="12"/>
      <c r="C118" s="23" t="s">
        <v>78</v>
      </c>
      <c r="D118" s="24"/>
      <c r="E118" s="17" t="s">
        <v>153</v>
      </c>
      <c r="F118" s="17" t="s">
        <v>154</v>
      </c>
      <c r="G118" s="18"/>
      <c r="H118" s="27">
        <v>28815</v>
      </c>
      <c r="I118" s="19">
        <f t="shared" si="1"/>
        <v>14249021.607999993</v>
      </c>
    </row>
    <row r="119" spans="2:9" ht="29.25" customHeight="1" thickBot="1" x14ac:dyDescent="0.3">
      <c r="B119" s="12"/>
      <c r="C119" s="23" t="s">
        <v>78</v>
      </c>
      <c r="D119" s="24"/>
      <c r="E119" s="17"/>
      <c r="F119" s="17" t="s">
        <v>113</v>
      </c>
      <c r="G119" s="18"/>
      <c r="H119" s="27">
        <v>76.44</v>
      </c>
      <c r="I119" s="19">
        <f t="shared" si="1"/>
        <v>14248945.167999994</v>
      </c>
    </row>
    <row r="120" spans="2:9" ht="29.25" customHeight="1" thickBot="1" x14ac:dyDescent="0.3">
      <c r="B120" s="12"/>
      <c r="C120" s="23" t="s">
        <v>78</v>
      </c>
      <c r="D120" s="24"/>
      <c r="E120" s="17" t="s">
        <v>155</v>
      </c>
      <c r="F120" s="17" t="s">
        <v>156</v>
      </c>
      <c r="G120" s="18"/>
      <c r="H120" s="27">
        <v>4500</v>
      </c>
      <c r="I120" s="19">
        <f t="shared" si="1"/>
        <v>14244445.167999994</v>
      </c>
    </row>
    <row r="121" spans="2:9" ht="29.25" customHeight="1" thickBot="1" x14ac:dyDescent="0.3">
      <c r="B121" s="12"/>
      <c r="C121" s="23" t="s">
        <v>78</v>
      </c>
      <c r="D121" s="24"/>
      <c r="E121" s="17" t="s">
        <v>157</v>
      </c>
      <c r="F121" s="17" t="s">
        <v>156</v>
      </c>
      <c r="G121" s="18"/>
      <c r="H121" s="27">
        <v>3900</v>
      </c>
      <c r="I121" s="19">
        <f t="shared" si="1"/>
        <v>14240545.167999994</v>
      </c>
    </row>
    <row r="122" spans="2:9" ht="29.25" customHeight="1" thickBot="1" x14ac:dyDescent="0.3">
      <c r="B122" s="12"/>
      <c r="C122" s="23" t="s">
        <v>78</v>
      </c>
      <c r="D122" s="24"/>
      <c r="E122" s="17" t="s">
        <v>158</v>
      </c>
      <c r="F122" s="17" t="s">
        <v>156</v>
      </c>
      <c r="G122" s="18"/>
      <c r="H122" s="27">
        <v>3900</v>
      </c>
      <c r="I122" s="19">
        <f t="shared" si="1"/>
        <v>14236645.167999994</v>
      </c>
    </row>
    <row r="123" spans="2:9" ht="29.25" customHeight="1" thickBot="1" x14ac:dyDescent="0.3">
      <c r="B123" s="12"/>
      <c r="C123" s="23" t="s">
        <v>78</v>
      </c>
      <c r="D123" s="24"/>
      <c r="E123" s="17" t="s">
        <v>159</v>
      </c>
      <c r="F123" s="17" t="s">
        <v>160</v>
      </c>
      <c r="G123" s="18"/>
      <c r="H123" s="27">
        <v>40000</v>
      </c>
      <c r="I123" s="19">
        <f t="shared" si="1"/>
        <v>14196645.167999994</v>
      </c>
    </row>
    <row r="124" spans="2:9" ht="29.25" customHeight="1" thickBot="1" x14ac:dyDescent="0.3">
      <c r="B124" s="12"/>
      <c r="C124" s="23" t="s">
        <v>81</v>
      </c>
      <c r="D124" s="24"/>
      <c r="E124" s="17" t="s">
        <v>161</v>
      </c>
      <c r="F124" s="17" t="s">
        <v>162</v>
      </c>
      <c r="G124" s="18"/>
      <c r="H124" s="27">
        <v>133071</v>
      </c>
      <c r="I124" s="19">
        <f t="shared" si="1"/>
        <v>14063574.167999994</v>
      </c>
    </row>
    <row r="125" spans="2:9" ht="29.25" customHeight="1" thickBot="1" x14ac:dyDescent="0.3">
      <c r="B125" s="12"/>
      <c r="C125" s="23" t="s">
        <v>81</v>
      </c>
      <c r="D125" s="24"/>
      <c r="E125" s="17" t="s">
        <v>163</v>
      </c>
      <c r="F125" s="17" t="s">
        <v>164</v>
      </c>
      <c r="G125" s="18"/>
      <c r="H125" s="27">
        <v>51183.96</v>
      </c>
      <c r="I125" s="19">
        <f t="shared" si="1"/>
        <v>14012390.207999993</v>
      </c>
    </row>
    <row r="126" spans="2:9" ht="29.25" customHeight="1" thickBot="1" x14ac:dyDescent="0.3">
      <c r="B126" s="12"/>
      <c r="C126" s="23" t="s">
        <v>81</v>
      </c>
      <c r="D126" s="24"/>
      <c r="E126" s="17" t="s">
        <v>165</v>
      </c>
      <c r="F126" s="17" t="s">
        <v>166</v>
      </c>
      <c r="G126" s="18"/>
      <c r="H126" s="27">
        <v>16385</v>
      </c>
      <c r="I126" s="19">
        <f t="shared" si="1"/>
        <v>13996005.207999993</v>
      </c>
    </row>
    <row r="127" spans="2:9" ht="29.25" customHeight="1" thickBot="1" x14ac:dyDescent="0.3">
      <c r="B127" s="12"/>
      <c r="C127" s="23" t="s">
        <v>81</v>
      </c>
      <c r="D127" s="24"/>
      <c r="E127" s="17" t="s">
        <v>167</v>
      </c>
      <c r="F127" s="17" t="s">
        <v>168</v>
      </c>
      <c r="G127" s="18"/>
      <c r="H127" s="27">
        <v>22150</v>
      </c>
      <c r="I127" s="19">
        <f t="shared" si="1"/>
        <v>13973855.207999993</v>
      </c>
    </row>
    <row r="128" spans="2:9" ht="29.25" customHeight="1" thickBot="1" x14ac:dyDescent="0.3">
      <c r="B128" s="12"/>
      <c r="C128" s="23" t="s">
        <v>81</v>
      </c>
      <c r="D128" s="24"/>
      <c r="E128" s="17" t="s">
        <v>169</v>
      </c>
      <c r="F128" s="17" t="s">
        <v>168</v>
      </c>
      <c r="G128" s="18"/>
      <c r="H128" s="27">
        <v>12300</v>
      </c>
      <c r="I128" s="19">
        <f t="shared" si="1"/>
        <v>13961555.207999993</v>
      </c>
    </row>
    <row r="129" spans="2:9" ht="29.25" customHeight="1" thickBot="1" x14ac:dyDescent="0.3">
      <c r="B129" s="12"/>
      <c r="C129" s="23" t="s">
        <v>81</v>
      </c>
      <c r="D129" s="24"/>
      <c r="E129" s="17" t="s">
        <v>170</v>
      </c>
      <c r="F129" s="17" t="s">
        <v>168</v>
      </c>
      <c r="G129" s="18"/>
      <c r="H129" s="27">
        <v>12300</v>
      </c>
      <c r="I129" s="19">
        <f t="shared" si="1"/>
        <v>13949255.207999993</v>
      </c>
    </row>
    <row r="130" spans="2:9" ht="29.25" customHeight="1" thickBot="1" x14ac:dyDescent="0.3">
      <c r="B130" s="12"/>
      <c r="C130" s="23" t="s">
        <v>81</v>
      </c>
      <c r="D130" s="24"/>
      <c r="E130" s="17" t="s">
        <v>171</v>
      </c>
      <c r="F130" s="17" t="s">
        <v>168</v>
      </c>
      <c r="G130" s="18"/>
      <c r="H130" s="27">
        <v>12300</v>
      </c>
      <c r="I130" s="19">
        <f t="shared" si="1"/>
        <v>13936955.207999993</v>
      </c>
    </row>
    <row r="131" spans="2:9" ht="39.75" customHeight="1" thickBot="1" x14ac:dyDescent="0.3">
      <c r="B131" s="12"/>
      <c r="C131" s="23" t="s">
        <v>81</v>
      </c>
      <c r="D131" s="24"/>
      <c r="E131" s="17" t="s">
        <v>172</v>
      </c>
      <c r="F131" s="17" t="s">
        <v>168</v>
      </c>
      <c r="G131" s="18"/>
      <c r="H131" s="27">
        <v>15050</v>
      </c>
      <c r="I131" s="19">
        <f t="shared" si="1"/>
        <v>13921905.207999993</v>
      </c>
    </row>
    <row r="132" spans="2:9" ht="29.25" customHeight="1" thickBot="1" x14ac:dyDescent="0.3">
      <c r="B132" s="12"/>
      <c r="C132" s="23" t="s">
        <v>81</v>
      </c>
      <c r="D132" s="24"/>
      <c r="E132" s="17" t="s">
        <v>173</v>
      </c>
      <c r="F132" s="17" t="s">
        <v>168</v>
      </c>
      <c r="G132" s="18"/>
      <c r="H132" s="27">
        <v>24200</v>
      </c>
      <c r="I132" s="19">
        <f t="shared" si="1"/>
        <v>13897705.207999993</v>
      </c>
    </row>
    <row r="133" spans="2:9" ht="29.25" customHeight="1" thickBot="1" x14ac:dyDescent="0.3">
      <c r="B133" s="12"/>
      <c r="C133" s="23" t="s">
        <v>81</v>
      </c>
      <c r="D133" s="24"/>
      <c r="E133" s="17" t="s">
        <v>174</v>
      </c>
      <c r="F133" s="17" t="s">
        <v>168</v>
      </c>
      <c r="G133" s="18"/>
      <c r="H133" s="27">
        <v>16350</v>
      </c>
      <c r="I133" s="19">
        <f t="shared" si="1"/>
        <v>13881355.207999993</v>
      </c>
    </row>
    <row r="134" spans="2:9" ht="29.25" customHeight="1" thickBot="1" x14ac:dyDescent="0.3">
      <c r="B134" s="12"/>
      <c r="C134" s="23" t="s">
        <v>81</v>
      </c>
      <c r="D134" s="24"/>
      <c r="E134" s="30" t="s">
        <v>175</v>
      </c>
      <c r="F134" s="17" t="s">
        <v>168</v>
      </c>
      <c r="G134" s="18"/>
      <c r="H134" s="27">
        <v>16350</v>
      </c>
      <c r="I134" s="19">
        <f t="shared" si="1"/>
        <v>13865005.207999993</v>
      </c>
    </row>
    <row r="135" spans="2:9" ht="29.25" customHeight="1" thickBot="1" x14ac:dyDescent="0.3">
      <c r="B135" s="12"/>
      <c r="C135" s="23" t="s">
        <v>81</v>
      </c>
      <c r="D135" s="24"/>
      <c r="E135" s="17" t="s">
        <v>176</v>
      </c>
      <c r="F135" s="17" t="s">
        <v>168</v>
      </c>
      <c r="G135" s="18"/>
      <c r="H135" s="27">
        <v>17200</v>
      </c>
      <c r="I135" s="19">
        <f t="shared" si="1"/>
        <v>13847805.207999993</v>
      </c>
    </row>
    <row r="136" spans="2:9" ht="29.25" customHeight="1" thickBot="1" x14ac:dyDescent="0.3">
      <c r="B136" s="12"/>
      <c r="C136" s="23" t="s">
        <v>81</v>
      </c>
      <c r="D136" s="24"/>
      <c r="E136" s="17" t="s">
        <v>177</v>
      </c>
      <c r="F136" s="17" t="s">
        <v>168</v>
      </c>
      <c r="G136" s="18"/>
      <c r="H136" s="27">
        <v>13250</v>
      </c>
      <c r="I136" s="19">
        <f t="shared" si="1"/>
        <v>13834555.207999993</v>
      </c>
    </row>
    <row r="137" spans="2:9" ht="29.25" customHeight="1" thickBot="1" x14ac:dyDescent="0.3">
      <c r="B137" s="12"/>
      <c r="C137" s="23" t="s">
        <v>81</v>
      </c>
      <c r="D137" s="24"/>
      <c r="E137" s="17" t="s">
        <v>178</v>
      </c>
      <c r="F137" s="17" t="s">
        <v>168</v>
      </c>
      <c r="G137" s="18"/>
      <c r="H137" s="27">
        <v>13250</v>
      </c>
      <c r="I137" s="19">
        <f t="shared" si="1"/>
        <v>13821305.207999993</v>
      </c>
    </row>
    <row r="138" spans="2:9" ht="29.25" customHeight="1" thickBot="1" x14ac:dyDescent="0.3">
      <c r="B138" s="12"/>
      <c r="C138" s="23" t="s">
        <v>81</v>
      </c>
      <c r="D138" s="24"/>
      <c r="E138" s="17" t="s">
        <v>179</v>
      </c>
      <c r="F138" s="17" t="s">
        <v>168</v>
      </c>
      <c r="G138" s="18"/>
      <c r="H138" s="27">
        <v>13250</v>
      </c>
      <c r="I138" s="19">
        <f t="shared" si="1"/>
        <v>13808055.207999993</v>
      </c>
    </row>
    <row r="139" spans="2:9" ht="29.25" customHeight="1" thickBot="1" x14ac:dyDescent="0.3">
      <c r="B139" s="12"/>
      <c r="C139" s="23" t="s">
        <v>81</v>
      </c>
      <c r="D139" s="24"/>
      <c r="E139" s="17" t="s">
        <v>180</v>
      </c>
      <c r="F139" s="17" t="s">
        <v>168</v>
      </c>
      <c r="G139" s="18"/>
      <c r="H139" s="27">
        <v>13250</v>
      </c>
      <c r="I139" s="19">
        <f t="shared" si="1"/>
        <v>13794805.207999993</v>
      </c>
    </row>
    <row r="140" spans="2:9" ht="29.25" customHeight="1" thickBot="1" x14ac:dyDescent="0.3">
      <c r="B140" s="12"/>
      <c r="C140" s="23" t="s">
        <v>81</v>
      </c>
      <c r="D140" s="24"/>
      <c r="E140" s="17" t="s">
        <v>181</v>
      </c>
      <c r="F140" s="17" t="s">
        <v>168</v>
      </c>
      <c r="G140" s="18"/>
      <c r="H140" s="27">
        <v>13250</v>
      </c>
      <c r="I140" s="19">
        <f t="shared" si="1"/>
        <v>13781555.207999993</v>
      </c>
    </row>
    <row r="141" spans="2:9" ht="29.25" customHeight="1" thickBot="1" x14ac:dyDescent="0.3">
      <c r="B141" s="12"/>
      <c r="C141" s="23" t="s">
        <v>81</v>
      </c>
      <c r="D141" s="24"/>
      <c r="E141" s="17" t="s">
        <v>182</v>
      </c>
      <c r="F141" s="17" t="s">
        <v>168</v>
      </c>
      <c r="G141" s="18"/>
      <c r="H141" s="27">
        <v>8900</v>
      </c>
      <c r="I141" s="19">
        <f t="shared" si="1"/>
        <v>13772655.207999993</v>
      </c>
    </row>
    <row r="142" spans="2:9" ht="29.25" customHeight="1" thickBot="1" x14ac:dyDescent="0.3">
      <c r="B142" s="12"/>
      <c r="C142" s="23" t="s">
        <v>81</v>
      </c>
      <c r="D142" s="24"/>
      <c r="E142" s="17" t="s">
        <v>183</v>
      </c>
      <c r="F142" s="17" t="s">
        <v>168</v>
      </c>
      <c r="G142" s="18"/>
      <c r="H142" s="27">
        <v>10850</v>
      </c>
      <c r="I142" s="19">
        <f t="shared" si="1"/>
        <v>13761805.207999993</v>
      </c>
    </row>
    <row r="143" spans="2:9" ht="29.25" customHeight="1" thickBot="1" x14ac:dyDescent="0.3">
      <c r="B143" s="12"/>
      <c r="C143" s="23" t="s">
        <v>81</v>
      </c>
      <c r="D143" s="24"/>
      <c r="E143" s="17" t="s">
        <v>184</v>
      </c>
      <c r="F143" s="17" t="s">
        <v>168</v>
      </c>
      <c r="G143" s="18"/>
      <c r="H143" s="27">
        <v>8900</v>
      </c>
      <c r="I143" s="19">
        <f t="shared" ref="I143:I159" si="2">I142+G143-H143</f>
        <v>13752905.207999993</v>
      </c>
    </row>
    <row r="144" spans="2:9" ht="29.25" customHeight="1" thickBot="1" x14ac:dyDescent="0.3">
      <c r="B144" s="12"/>
      <c r="C144" s="23" t="s">
        <v>81</v>
      </c>
      <c r="D144" s="24"/>
      <c r="E144" s="17" t="s">
        <v>185</v>
      </c>
      <c r="F144" s="17" t="s">
        <v>168</v>
      </c>
      <c r="G144" s="18"/>
      <c r="H144" s="27">
        <v>8900</v>
      </c>
      <c r="I144" s="19">
        <f t="shared" si="2"/>
        <v>13744005.207999993</v>
      </c>
    </row>
    <row r="145" spans="2:9" ht="29.25" customHeight="1" thickBot="1" x14ac:dyDescent="0.3">
      <c r="B145" s="12"/>
      <c r="C145" s="23" t="s">
        <v>81</v>
      </c>
      <c r="D145" s="24"/>
      <c r="E145" s="17" t="s">
        <v>186</v>
      </c>
      <c r="F145" s="17" t="s">
        <v>168</v>
      </c>
      <c r="G145" s="18"/>
      <c r="H145" s="27">
        <v>10850</v>
      </c>
      <c r="I145" s="19">
        <f t="shared" si="2"/>
        <v>13733155.207999993</v>
      </c>
    </row>
    <row r="146" spans="2:9" ht="29.25" customHeight="1" thickBot="1" x14ac:dyDescent="0.3">
      <c r="B146" s="12"/>
      <c r="C146" s="23" t="s">
        <v>81</v>
      </c>
      <c r="D146" s="24"/>
      <c r="E146" s="17" t="s">
        <v>187</v>
      </c>
      <c r="F146" s="17" t="s">
        <v>168</v>
      </c>
      <c r="G146" s="18"/>
      <c r="H146" s="27">
        <v>24200</v>
      </c>
      <c r="I146" s="19">
        <f t="shared" si="2"/>
        <v>13708955.207999993</v>
      </c>
    </row>
    <row r="147" spans="2:9" ht="29.25" customHeight="1" thickBot="1" x14ac:dyDescent="0.3">
      <c r="B147" s="12"/>
      <c r="C147" s="23" t="s">
        <v>81</v>
      </c>
      <c r="D147" s="24"/>
      <c r="E147" s="17" t="s">
        <v>188</v>
      </c>
      <c r="F147" s="17" t="s">
        <v>168</v>
      </c>
      <c r="G147" s="18"/>
      <c r="H147" s="27">
        <v>8900</v>
      </c>
      <c r="I147" s="19">
        <f t="shared" si="2"/>
        <v>13700055.207999993</v>
      </c>
    </row>
    <row r="148" spans="2:9" ht="29.25" customHeight="1" thickBot="1" x14ac:dyDescent="0.3">
      <c r="B148" s="12"/>
      <c r="C148" s="23" t="s">
        <v>81</v>
      </c>
      <c r="D148" s="24"/>
      <c r="E148" s="17" t="s">
        <v>189</v>
      </c>
      <c r="F148" s="17" t="s">
        <v>168</v>
      </c>
      <c r="G148" s="18"/>
      <c r="H148" s="27">
        <v>9500</v>
      </c>
      <c r="I148" s="19">
        <f t="shared" si="2"/>
        <v>13690555.207999993</v>
      </c>
    </row>
    <row r="149" spans="2:9" ht="29.25" customHeight="1" thickBot="1" x14ac:dyDescent="0.3">
      <c r="B149" s="12"/>
      <c r="C149" s="23" t="s">
        <v>81</v>
      </c>
      <c r="D149" s="24"/>
      <c r="E149" s="17" t="s">
        <v>190</v>
      </c>
      <c r="F149" s="17" t="s">
        <v>168</v>
      </c>
      <c r="G149" s="18"/>
      <c r="H149" s="27">
        <v>9500</v>
      </c>
      <c r="I149" s="19">
        <f t="shared" si="2"/>
        <v>13681055.207999993</v>
      </c>
    </row>
    <row r="150" spans="2:9" ht="29.25" customHeight="1" thickBot="1" x14ac:dyDescent="0.3">
      <c r="B150" s="12"/>
      <c r="C150" s="23" t="s">
        <v>81</v>
      </c>
      <c r="D150" s="24"/>
      <c r="E150" s="17"/>
      <c r="F150" s="17" t="s">
        <v>113</v>
      </c>
      <c r="G150" s="18"/>
      <c r="H150" s="27">
        <v>573.84</v>
      </c>
      <c r="I150" s="19">
        <f t="shared" si="2"/>
        <v>13680481.367999993</v>
      </c>
    </row>
    <row r="151" spans="2:9" ht="29.25" customHeight="1" thickBot="1" x14ac:dyDescent="0.3">
      <c r="B151" s="12"/>
      <c r="C151" s="23" t="s">
        <v>81</v>
      </c>
      <c r="D151" s="24"/>
      <c r="E151" s="17" t="s">
        <v>191</v>
      </c>
      <c r="F151" s="17" t="s">
        <v>192</v>
      </c>
      <c r="G151" s="18"/>
      <c r="H151" s="27">
        <v>25000</v>
      </c>
      <c r="I151" s="19">
        <f t="shared" si="2"/>
        <v>13655481.367999993</v>
      </c>
    </row>
    <row r="152" spans="2:9" ht="29.25" customHeight="1" thickBot="1" x14ac:dyDescent="0.3">
      <c r="B152" s="12"/>
      <c r="C152" s="23" t="s">
        <v>81</v>
      </c>
      <c r="D152" s="24"/>
      <c r="E152" s="17"/>
      <c r="F152" s="17" t="s">
        <v>113</v>
      </c>
      <c r="G152" s="18"/>
      <c r="H152" s="27">
        <v>199.61</v>
      </c>
      <c r="I152" s="19">
        <f t="shared" si="2"/>
        <v>13655281.757999994</v>
      </c>
    </row>
    <row r="153" spans="2:9" ht="29.25" customHeight="1" thickBot="1" x14ac:dyDescent="0.3">
      <c r="B153" s="12"/>
      <c r="C153" s="23" t="s">
        <v>90</v>
      </c>
      <c r="D153" s="24"/>
      <c r="E153" s="17" t="s">
        <v>191</v>
      </c>
      <c r="F153" s="17" t="s">
        <v>193</v>
      </c>
      <c r="G153" s="18"/>
      <c r="H153" s="27">
        <v>25000</v>
      </c>
      <c r="I153" s="19">
        <f t="shared" si="2"/>
        <v>13630281.757999994</v>
      </c>
    </row>
    <row r="154" spans="2:9" ht="29.25" customHeight="1" thickBot="1" x14ac:dyDescent="0.3">
      <c r="B154" s="12"/>
      <c r="C154" s="23" t="s">
        <v>94</v>
      </c>
      <c r="D154" s="24"/>
      <c r="E154" s="17"/>
      <c r="F154" s="17" t="s">
        <v>113</v>
      </c>
      <c r="G154" s="18"/>
      <c r="H154" s="27">
        <v>82.5</v>
      </c>
      <c r="I154" s="19">
        <f t="shared" si="2"/>
        <v>13630199.257999994</v>
      </c>
    </row>
    <row r="155" spans="2:9" ht="29.25" customHeight="1" thickBot="1" x14ac:dyDescent="0.3">
      <c r="B155" s="12"/>
      <c r="C155" s="23" t="s">
        <v>96</v>
      </c>
      <c r="D155" s="24"/>
      <c r="E155" s="17" t="s">
        <v>194</v>
      </c>
      <c r="F155" s="17" t="s">
        <v>192</v>
      </c>
      <c r="G155" s="18"/>
      <c r="H155" s="27">
        <v>25000</v>
      </c>
      <c r="I155" s="19">
        <f t="shared" si="2"/>
        <v>13605199.257999994</v>
      </c>
    </row>
    <row r="156" spans="2:9" ht="29.25" customHeight="1" thickBot="1" x14ac:dyDescent="0.3">
      <c r="B156" s="12"/>
      <c r="C156" s="23" t="s">
        <v>100</v>
      </c>
      <c r="D156" s="24"/>
      <c r="E156" s="17" t="s">
        <v>195</v>
      </c>
      <c r="F156" s="17" t="s">
        <v>193</v>
      </c>
      <c r="G156" s="18"/>
      <c r="H156" s="27">
        <v>450844</v>
      </c>
      <c r="I156" s="19">
        <f t="shared" si="2"/>
        <v>13154355.257999994</v>
      </c>
    </row>
    <row r="157" spans="2:9" ht="29.25" customHeight="1" thickBot="1" x14ac:dyDescent="0.3">
      <c r="B157" s="12"/>
      <c r="C157" s="23" t="s">
        <v>100</v>
      </c>
      <c r="D157" s="24"/>
      <c r="E157" s="17"/>
      <c r="F157" s="17" t="s">
        <v>113</v>
      </c>
      <c r="G157" s="18"/>
      <c r="H157" s="18">
        <v>926.27</v>
      </c>
      <c r="I157" s="19">
        <f t="shared" si="2"/>
        <v>13153428.987999994</v>
      </c>
    </row>
    <row r="158" spans="2:9" ht="29.25" customHeight="1" thickBot="1" x14ac:dyDescent="0.3">
      <c r="B158" s="12"/>
      <c r="C158" s="23"/>
      <c r="D158" s="24"/>
      <c r="E158" s="17"/>
      <c r="F158" s="17"/>
      <c r="G158" s="18"/>
      <c r="H158" s="18"/>
      <c r="I158" s="19">
        <f t="shared" si="2"/>
        <v>13153428.987999994</v>
      </c>
    </row>
    <row r="159" spans="2:9" ht="29.25" customHeight="1" thickBot="1" x14ac:dyDescent="0.3">
      <c r="B159" s="12"/>
      <c r="C159" s="23"/>
      <c r="D159" s="24"/>
      <c r="E159" s="13"/>
      <c r="F159" s="17"/>
      <c r="G159" s="18"/>
      <c r="H159" s="18"/>
      <c r="I159" s="19">
        <f t="shared" si="2"/>
        <v>13153428.987999994</v>
      </c>
    </row>
    <row r="160" spans="2:9" ht="18" customHeight="1" thickBot="1" x14ac:dyDescent="0.3">
      <c r="B160" s="12"/>
      <c r="C160" s="13"/>
      <c r="D160" s="13"/>
      <c r="E160" s="32"/>
      <c r="F160" s="17"/>
      <c r="G160" s="27"/>
      <c r="H160" s="27"/>
      <c r="I160" s="19">
        <f>I159+G160-H160</f>
        <v>13153428.987999994</v>
      </c>
    </row>
    <row r="161" spans="2:11" ht="28.5" customHeight="1" thickBot="1" x14ac:dyDescent="0.35">
      <c r="B161" s="33"/>
      <c r="C161" s="34"/>
      <c r="D161" s="35"/>
      <c r="E161" s="36"/>
      <c r="F161" s="37" t="s">
        <v>196</v>
      </c>
      <c r="G161" s="38">
        <f>SUM(G15:G160)</f>
        <v>1465624.61</v>
      </c>
      <c r="H161" s="39">
        <f>SUM(H14:H160)</f>
        <v>2270177.65</v>
      </c>
      <c r="I161" s="16">
        <f>+I14+G161-H161</f>
        <v>13153428.987999992</v>
      </c>
      <c r="J161" s="40"/>
      <c r="K161" s="41"/>
    </row>
    <row r="162" spans="2:11" ht="22.5" customHeight="1" x14ac:dyDescent="0.25">
      <c r="B162" s="1"/>
      <c r="C162" s="42"/>
      <c r="D162" s="42"/>
      <c r="E162" s="1"/>
      <c r="F162" s="1"/>
      <c r="G162" s="1"/>
      <c r="H162" s="43"/>
      <c r="I162" s="43"/>
      <c r="J162" s="41"/>
      <c r="K162" s="44"/>
    </row>
    <row r="163" spans="2:11" ht="54" customHeight="1" x14ac:dyDescent="0.25">
      <c r="B163" s="1"/>
      <c r="C163" s="45"/>
      <c r="D163" s="45"/>
      <c r="E163" s="1"/>
      <c r="F163" s="1"/>
      <c r="G163" s="1"/>
      <c r="H163" s="46"/>
      <c r="I163" s="47"/>
    </row>
    <row r="164" spans="2:11" ht="0.75" customHeight="1" x14ac:dyDescent="0.25">
      <c r="B164" s="1"/>
      <c r="C164" s="45"/>
      <c r="D164" s="45"/>
      <c r="E164" s="1"/>
      <c r="F164" s="1"/>
      <c r="G164" s="1"/>
      <c r="H164" s="1"/>
      <c r="I164" s="1"/>
    </row>
    <row r="165" spans="2:11" ht="16.5" customHeight="1" x14ac:dyDescent="0.25">
      <c r="B165" s="1"/>
      <c r="C165" s="42"/>
      <c r="D165" s="42"/>
      <c r="E165" s="1"/>
      <c r="F165" s="1"/>
      <c r="G165" s="1"/>
      <c r="H165" s="1"/>
      <c r="I165" s="47"/>
      <c r="K165" s="41"/>
    </row>
    <row r="166" spans="2:11" ht="19.5" x14ac:dyDescent="0.3">
      <c r="B166" s="48" t="s">
        <v>197</v>
      </c>
      <c r="C166" s="48"/>
      <c r="D166" s="48"/>
      <c r="E166" s="48"/>
      <c r="F166" s="49" t="s">
        <v>198</v>
      </c>
      <c r="G166" s="50" t="s">
        <v>199</v>
      </c>
      <c r="H166" s="50"/>
      <c r="I166" s="50"/>
      <c r="K166" s="51"/>
    </row>
    <row r="167" spans="2:11" ht="5.25" customHeight="1" x14ac:dyDescent="0.35">
      <c r="B167" s="52"/>
      <c r="C167" s="49"/>
      <c r="D167" s="49"/>
      <c r="E167" s="49"/>
      <c r="F167" s="49"/>
      <c r="G167" s="53"/>
      <c r="H167" s="53"/>
      <c r="I167" s="53"/>
      <c r="J167" s="54"/>
    </row>
    <row r="168" spans="2:11" ht="19.5" x14ac:dyDescent="0.3">
      <c r="B168" s="55" t="s">
        <v>200</v>
      </c>
      <c r="C168" s="55"/>
      <c r="D168" s="55"/>
      <c r="E168" s="55"/>
      <c r="F168" s="56" t="s">
        <v>201</v>
      </c>
      <c r="G168" s="57" t="s">
        <v>202</v>
      </c>
      <c r="H168" s="57"/>
      <c r="I168" s="57"/>
    </row>
    <row r="169" spans="2:11" ht="19.5" x14ac:dyDescent="0.3">
      <c r="B169" s="48" t="s">
        <v>203</v>
      </c>
      <c r="C169" s="48"/>
      <c r="D169" s="48"/>
      <c r="E169" s="48"/>
      <c r="F169" s="49" t="s">
        <v>204</v>
      </c>
      <c r="G169" s="50" t="s">
        <v>205</v>
      </c>
      <c r="H169" s="50"/>
      <c r="I169" s="50"/>
    </row>
    <row r="170" spans="2:11" ht="19.5" x14ac:dyDescent="0.3">
      <c r="B170" s="52"/>
      <c r="C170" s="58"/>
      <c r="D170" s="58"/>
      <c r="E170" s="58"/>
      <c r="F170" s="59"/>
      <c r="G170" s="59"/>
      <c r="H170" s="59"/>
      <c r="I170" s="59"/>
      <c r="J170" s="54"/>
    </row>
    <row r="171" spans="2:11" ht="19.5" x14ac:dyDescent="0.3">
      <c r="B171" s="52"/>
      <c r="C171" s="58"/>
      <c r="D171" s="58"/>
      <c r="E171" s="58"/>
      <c r="F171" s="59"/>
      <c r="G171" s="59"/>
      <c r="H171" s="59"/>
      <c r="I171" s="59"/>
    </row>
    <row r="172" spans="2:11" ht="18" x14ac:dyDescent="0.25">
      <c r="B172" s="60"/>
      <c r="C172" s="60"/>
      <c r="D172" s="60"/>
      <c r="E172" s="60"/>
      <c r="F172" s="61"/>
      <c r="G172" s="59"/>
      <c r="H172" s="62"/>
      <c r="I172" s="59"/>
    </row>
    <row r="173" spans="2:11" x14ac:dyDescent="0.25">
      <c r="B173" s="1"/>
      <c r="C173" s="1"/>
      <c r="D173" s="1"/>
      <c r="E173" s="1"/>
      <c r="F173" s="1"/>
      <c r="G173" s="1"/>
      <c r="H173" s="1"/>
      <c r="I173" s="1"/>
    </row>
    <row r="174" spans="2:11" x14ac:dyDescent="0.25">
      <c r="B174" s="1"/>
      <c r="C174" s="1"/>
      <c r="D174" s="1"/>
      <c r="E174" s="1"/>
      <c r="F174" s="1"/>
      <c r="G174" s="1"/>
      <c r="H174" s="1"/>
      <c r="I174" s="1"/>
    </row>
    <row r="175" spans="2:11" x14ac:dyDescent="0.25">
      <c r="B175" s="1"/>
      <c r="C175" s="1"/>
      <c r="D175" s="1"/>
      <c r="E175" s="1"/>
      <c r="F175" s="1"/>
      <c r="G175" s="1"/>
      <c r="H175" s="1"/>
      <c r="I175" s="1"/>
    </row>
  </sheetData>
  <mergeCells count="18">
    <mergeCell ref="G167:I167"/>
    <mergeCell ref="B168:E168"/>
    <mergeCell ref="G168:I168"/>
    <mergeCell ref="B169:E169"/>
    <mergeCell ref="G169:I169"/>
    <mergeCell ref="B172:E172"/>
    <mergeCell ref="B11:B13"/>
    <mergeCell ref="C11:I11"/>
    <mergeCell ref="C12:E12"/>
    <mergeCell ref="G12:I12"/>
    <mergeCell ref="B166:E166"/>
    <mergeCell ref="G166:I166"/>
    <mergeCell ref="B2:I3"/>
    <mergeCell ref="B4:I4"/>
    <mergeCell ref="B5:I6"/>
    <mergeCell ref="B7:I7"/>
    <mergeCell ref="B8:I8"/>
    <mergeCell ref="B9:I9"/>
  </mergeCells>
  <pageMargins left="0.23622047244094491" right="0.23622047244094491" top="0.35433070866141736" bottom="0.74803149606299213" header="0.31496062992125984" footer="0.31496062992125984"/>
  <pageSetup scale="46" fitToHeight="0" orientation="portrait" r:id="rId1"/>
  <rowBreaks count="4" manualBreakCount="4">
    <brk id="63" min="1" max="8" man="1"/>
    <brk id="169" min="1" max="7" man="1"/>
    <brk id="173" min="1" max="7" man="1"/>
    <brk id="174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EGRESOS MAYO</vt:lpstr>
      <vt:lpstr>'INGRESOS Y EGRESOS MAYO'!Área_de_impresión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2025-06-11T18:38:25Z</dcterms:created>
  <dcterms:modified xsi:type="dcterms:W3CDTF">2025-06-11T18:38:46Z</dcterms:modified>
</cp:coreProperties>
</file>