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5\ENERO 2025\"/>
    </mc:Choice>
  </mc:AlternateContent>
  <xr:revisionPtr revIDLastSave="0" documentId="8_{A8D55E45-4FD9-4CBF-B290-6E42855FF6BF}" xr6:coauthVersionLast="47" xr6:coauthVersionMax="47" xr10:uidLastSave="{00000000-0000-0000-0000-000000000000}"/>
  <bookViews>
    <workbookView xWindow="-120" yWindow="-120" windowWidth="29040" windowHeight="15840" xr2:uid="{88C64DE1-DC78-4494-AD97-C1B4093729D0}"/>
  </bookViews>
  <sheets>
    <sheet name="INGRESOS Y EGRESOS ENERO" sheetId="1" r:id="rId1"/>
  </sheets>
  <externalReferences>
    <externalReference r:id="rId2"/>
  </externalReferences>
  <definedNames>
    <definedName name="_xlnm._FilterDatabase" localSheetId="0" hidden="1">'INGRESOS Y EGRESOS ENERO'!$G$13:$I$111</definedName>
    <definedName name="_xlnm.Print_Area" localSheetId="0">'INGRESOS Y EGRESOS ENERO'!$B$1:$I$119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1" i="1" l="1"/>
  <c r="G111" i="1"/>
  <c r="I14" i="1"/>
  <c r="I111" i="1" s="1"/>
  <c r="I15" i="1" l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</calcChain>
</file>

<file path=xl/sharedStrings.xml><?xml version="1.0" encoding="utf-8"?>
<sst xmlns="http://schemas.openxmlformats.org/spreadsheetml/2006/main" count="294" uniqueCount="144">
  <si>
    <t>CONSEJO DE COORDINACION DE LA ZONA ESPECIAL DESARROLLO FRONTERIZO</t>
  </si>
  <si>
    <t>Banco de Reservas de la Rep. Dom.</t>
  </si>
  <si>
    <t>Del 01 al 31 DE ENERO DEL  2025</t>
  </si>
  <si>
    <t xml:space="preserve"> ( VALORES EN RD$)</t>
  </si>
  <si>
    <t xml:space="preserve"> Cuenta Bancaria No: 010-242478-0</t>
  </si>
  <si>
    <t xml:space="preserve">Balance Inicial: </t>
  </si>
  <si>
    <r>
      <rPr>
        <b/>
        <sz val="13"/>
        <rFont val="Arial"/>
        <family val="2"/>
      </rPr>
      <t>Fecha</t>
    </r>
    <r>
      <rPr>
        <b/>
        <sz val="11"/>
        <rFont val="Arial"/>
        <family val="2"/>
      </rPr>
      <t xml:space="preserve"> </t>
    </r>
  </si>
  <si>
    <t>No. CHEQUE / TRANSFERENCIA</t>
  </si>
  <si>
    <t>No.Ck / RECBIO</t>
  </si>
  <si>
    <t>Descripcion</t>
  </si>
  <si>
    <t>Debito</t>
  </si>
  <si>
    <t>Credito</t>
  </si>
  <si>
    <t>Balance</t>
  </si>
  <si>
    <t>BALANCE ANTERIOR</t>
  </si>
  <si>
    <t>02/01/2025</t>
  </si>
  <si>
    <t>R-7656</t>
  </si>
  <si>
    <t>TRANSFERENCIA RECIBIDA PAGO TASA POR SERVICIOS PRESTADOS</t>
  </si>
  <si>
    <t>R-7658</t>
  </si>
  <si>
    <t>03/01/2024</t>
  </si>
  <si>
    <t>R-7659</t>
  </si>
  <si>
    <t>07/01/2025</t>
  </si>
  <si>
    <t>R-7660</t>
  </si>
  <si>
    <t>R-7661</t>
  </si>
  <si>
    <t>R-7662</t>
  </si>
  <si>
    <t>R-7663</t>
  </si>
  <si>
    <t>R-7664</t>
  </si>
  <si>
    <t>R-7665</t>
  </si>
  <si>
    <t>08/01/2025</t>
  </si>
  <si>
    <t>R-7666</t>
  </si>
  <si>
    <t>R-7667</t>
  </si>
  <si>
    <t>R-7668</t>
  </si>
  <si>
    <t>09/01/2025</t>
  </si>
  <si>
    <t>R-7669</t>
  </si>
  <si>
    <t>R-7670</t>
  </si>
  <si>
    <t>R-7671</t>
  </si>
  <si>
    <t>R-7672</t>
  </si>
  <si>
    <t>10/01/2025</t>
  </si>
  <si>
    <t>R-7673</t>
  </si>
  <si>
    <t>R-7674</t>
  </si>
  <si>
    <t>13/01/2025</t>
  </si>
  <si>
    <t>R-7675</t>
  </si>
  <si>
    <t>15/01/2025</t>
  </si>
  <si>
    <t>R-7676</t>
  </si>
  <si>
    <t>16/01/2025</t>
  </si>
  <si>
    <t>R-7677</t>
  </si>
  <si>
    <t>R-7678</t>
  </si>
  <si>
    <t>17/01/2025</t>
  </si>
  <si>
    <t>R-7679</t>
  </si>
  <si>
    <t>R-7680</t>
  </si>
  <si>
    <t>R-7681</t>
  </si>
  <si>
    <t>R-7682</t>
  </si>
  <si>
    <t>20/01/2025</t>
  </si>
  <si>
    <t>R-7683</t>
  </si>
  <si>
    <t>R-7684</t>
  </si>
  <si>
    <t>R-7685</t>
  </si>
  <si>
    <t>R-7686</t>
  </si>
  <si>
    <t>22/01/2025</t>
  </si>
  <si>
    <t>R-7687</t>
  </si>
  <si>
    <t>24/01/2025</t>
  </si>
  <si>
    <t>R-7688</t>
  </si>
  <si>
    <t>27/01/2025</t>
  </si>
  <si>
    <t>R-7689</t>
  </si>
  <si>
    <t>R-7690</t>
  </si>
  <si>
    <t>R-7691</t>
  </si>
  <si>
    <t>R-7692</t>
  </si>
  <si>
    <t>28/01/2025</t>
  </si>
  <si>
    <t>R-7693</t>
  </si>
  <si>
    <t>R-7694</t>
  </si>
  <si>
    <t>R-7695</t>
  </si>
  <si>
    <t>29/01/2025</t>
  </si>
  <si>
    <t>R-7696</t>
  </si>
  <si>
    <t>R-7697</t>
  </si>
  <si>
    <t>R-7698</t>
  </si>
  <si>
    <t>R-7699</t>
  </si>
  <si>
    <t>30/01/2025</t>
  </si>
  <si>
    <t>R-7700</t>
  </si>
  <si>
    <t>R-7712</t>
  </si>
  <si>
    <t>31/01/2025</t>
  </si>
  <si>
    <t>R-7701</t>
  </si>
  <si>
    <t>R-7708</t>
  </si>
  <si>
    <t>Transf. 38680824291</t>
  </si>
  <si>
    <t xml:space="preserve">PAGO ALQUILER ALMACEN </t>
  </si>
  <si>
    <t>Transf. 38680824929</t>
  </si>
  <si>
    <t>PAGO SERVICIOS DE MANTENIMIENTO Y REPARACION DE VEHICULO USO DE LA DIRECCION EJECUTIVA</t>
  </si>
  <si>
    <t>PAGO SERVICIOS DE MANTENIMIENTO Y REPARACION DE CAMIONETA MAZDA</t>
  </si>
  <si>
    <t>BANRESERVAS</t>
  </si>
  <si>
    <t>Transf. 38688587117</t>
  </si>
  <si>
    <t>REEMBOLSO GASTOS INCURRIDOS EN ACTIVIDAD ZONA REGIONAL NORTE</t>
  </si>
  <si>
    <t>14/01/2025</t>
  </si>
  <si>
    <t>CK-4551</t>
  </si>
  <si>
    <t>ADQUISICION DE MARBETES PARA LOS VEHICULOS DE LA INSTITUCION</t>
  </si>
  <si>
    <t>CK-4552</t>
  </si>
  <si>
    <t>COLABORACION ECONOMICA ACTIVIDAD CULTURAL</t>
  </si>
  <si>
    <t>CK-4553</t>
  </si>
  <si>
    <t>CK-4554</t>
  </si>
  <si>
    <t>REPOSICION FONDO DE CAJA CHICA SEDE PRINCIPAL</t>
  </si>
  <si>
    <t>CK-4555</t>
  </si>
  <si>
    <t>COLABORACION ECONOMICA ACTIVIDAD DEPORTIVA</t>
  </si>
  <si>
    <t>CK-4556</t>
  </si>
  <si>
    <t>APORTE ECONOMICO</t>
  </si>
  <si>
    <t>Transf. 38729652024</t>
  </si>
  <si>
    <t>VIATICOS DENTRO DEL PAIS ZONA NORTE</t>
  </si>
  <si>
    <t>Transf. 38729652246</t>
  </si>
  <si>
    <t>Transf. 938729652871</t>
  </si>
  <si>
    <t>Transf. 38729653135</t>
  </si>
  <si>
    <t>23/01/2025</t>
  </si>
  <si>
    <t>Transf. 38800342131</t>
  </si>
  <si>
    <t>PAGO SERVICIOS BASICOS OFICINA REGIONAL</t>
  </si>
  <si>
    <t>Transf. 38800342298</t>
  </si>
  <si>
    <t>MANTENIMIENTO PREVENTIVO VEHICULO DE LA DIRECCION EJECUTIVA</t>
  </si>
  <si>
    <t>Transf. 38800355018</t>
  </si>
  <si>
    <t>MANTENIMIENTO OFICINA SANTIAGO RODRIGUEZ</t>
  </si>
  <si>
    <t>Transf. 38801256636</t>
  </si>
  <si>
    <t>AVANCE CONTRATACION ARTISTICA EXPOFERIA PRO FRONTERA 2025</t>
  </si>
  <si>
    <t>Transf. 38801255030</t>
  </si>
  <si>
    <t>Transf. 38800492909</t>
  </si>
  <si>
    <t>VIATICOS DENTRO DEL PAIS MIEMBROS PROVINCIALES</t>
  </si>
  <si>
    <t>Transf. 38800492724</t>
  </si>
  <si>
    <t>Transf. 38800492212</t>
  </si>
  <si>
    <t>Transf. 38800491895</t>
  </si>
  <si>
    <t>Transf. 38800491449</t>
  </si>
  <si>
    <t>Transf. 38800491212</t>
  </si>
  <si>
    <t>Transf. 38800490944</t>
  </si>
  <si>
    <t>Transf. 38818062291</t>
  </si>
  <si>
    <t>COBERTURA RUEDA DE PRENSA ACTIVIDAD JUVENIL ZONA NORTE</t>
  </si>
  <si>
    <t>Transf. 38818078504</t>
  </si>
  <si>
    <t>Transf. 38818078851</t>
  </si>
  <si>
    <t>Transf. 38818080221</t>
  </si>
  <si>
    <t>Transf. 38818080441</t>
  </si>
  <si>
    <t>Transf. 38818086084</t>
  </si>
  <si>
    <t>Transf. 38818086413</t>
  </si>
  <si>
    <t>Transf. 38818086853</t>
  </si>
  <si>
    <t>Transf. 38825343419</t>
  </si>
  <si>
    <t>COMPRA DE TICKETS DE COMBUSTIBLE</t>
  </si>
  <si>
    <t>Totales</t>
  </si>
  <si>
    <t>PREPARADO POR</t>
  </si>
  <si>
    <t>REVISADO POR</t>
  </si>
  <si>
    <t xml:space="preserve">                     APROBADO POR</t>
  </si>
  <si>
    <t xml:space="preserve">Lic. Deyanira Fernández </t>
  </si>
  <si>
    <t>Lic. Francisco Santana</t>
  </si>
  <si>
    <t xml:space="preserve">                      Lic. Erodis Diaz</t>
  </si>
  <si>
    <t>Enc de Division de Contabilidad</t>
  </si>
  <si>
    <t>Enc. Administrativo y Financiero</t>
  </si>
  <si>
    <t xml:space="preserve">                     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</si>
</sst>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\/mm\/yyyy"/>
    <numFmt numFmtId="165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8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6"/>
      <color theme="10"/>
      <name val="Times New Roman"/>
      <family val="1"/>
    </font>
    <font>
      <b/>
      <sz val="16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sz val="12"/>
      <color indexed="63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color indexed="63"/>
      <name val="Arial"/>
      <family val="2"/>
    </font>
    <font>
      <sz val="11"/>
      <color theme="1"/>
      <name val="Arial"/>
      <family val="2"/>
    </font>
    <font>
      <sz val="14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57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 vertical="center" wrapText="1"/>
    </xf>
    <xf numFmtId="0" fontId="5" fillId="2" borderId="0" xfId="2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164" fontId="10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/>
    <xf numFmtId="43" fontId="13" fillId="0" borderId="1" xfId="1" applyFont="1" applyBorder="1"/>
    <xf numFmtId="0" fontId="14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3" fontId="15" fillId="0" borderId="1" xfId="1" applyFont="1" applyFill="1" applyBorder="1"/>
    <xf numFmtId="43" fontId="15" fillId="0" borderId="1" xfId="1" applyFont="1" applyBorder="1"/>
    <xf numFmtId="0" fontId="16" fillId="0" borderId="0" xfId="0" applyFont="1" applyAlignment="1">
      <alignment horizontal="left"/>
    </xf>
    <xf numFmtId="2" fontId="0" fillId="0" borderId="0" xfId="0" applyNumberFormat="1"/>
    <xf numFmtId="14" fontId="14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center"/>
    </xf>
    <xf numFmtId="164" fontId="16" fillId="0" borderId="1" xfId="0" applyNumberFormat="1" applyFont="1" applyBorder="1" applyAlignment="1">
      <alignment horizontal="center" wrapText="1"/>
    </xf>
    <xf numFmtId="0" fontId="15" fillId="0" borderId="1" xfId="0" applyFont="1" applyBorder="1" applyAlignment="1">
      <alignment horizontal="center"/>
    </xf>
    <xf numFmtId="43" fontId="15" fillId="2" borderId="1" xfId="1" applyFont="1" applyFill="1" applyBorder="1"/>
    <xf numFmtId="0" fontId="8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left"/>
    </xf>
    <xf numFmtId="164" fontId="10" fillId="0" borderId="2" xfId="0" applyNumberFormat="1" applyFont="1" applyBorder="1" applyAlignment="1">
      <alignment horizontal="left"/>
    </xf>
    <xf numFmtId="0" fontId="13" fillId="2" borderId="2" xfId="0" applyFont="1" applyFill="1" applyBorder="1" applyAlignment="1">
      <alignment vertical="center"/>
    </xf>
    <xf numFmtId="4" fontId="13" fillId="2" borderId="1" xfId="0" applyNumberFormat="1" applyFont="1" applyFill="1" applyBorder="1" applyAlignment="1">
      <alignment horizontal="center" vertical="center"/>
    </xf>
    <xf numFmtId="43" fontId="13" fillId="2" borderId="1" xfId="1" applyFont="1" applyFill="1" applyBorder="1"/>
    <xf numFmtId="165" fontId="13" fillId="0" borderId="1" xfId="0" applyNumberFormat="1" applyFont="1" applyBorder="1"/>
    <xf numFmtId="43" fontId="18" fillId="0" borderId="0" xfId="1" applyFont="1"/>
    <xf numFmtId="165" fontId="0" fillId="0" borderId="0" xfId="0" applyNumberFormat="1"/>
    <xf numFmtId="164" fontId="16" fillId="0" borderId="0" xfId="0" applyNumberFormat="1" applyFont="1" applyAlignment="1">
      <alignment horizontal="left"/>
    </xf>
    <xf numFmtId="43" fontId="0" fillId="0" borderId="0" xfId="1" applyFont="1"/>
    <xf numFmtId="164" fontId="16" fillId="2" borderId="0" xfId="0" applyNumberFormat="1" applyFont="1" applyFill="1" applyAlignment="1">
      <alignment horizontal="left"/>
    </xf>
    <xf numFmtId="43" fontId="0" fillId="2" borderId="0" xfId="0" applyNumberFormat="1" applyFill="1"/>
    <xf numFmtId="0" fontId="19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19" fillId="2" borderId="0" xfId="0" applyFont="1" applyFill="1" applyAlignment="1">
      <alignment horizontal="left"/>
    </xf>
    <xf numFmtId="0" fontId="0" fillId="0" borderId="0" xfId="1" applyNumberFormat="1" applyFont="1"/>
    <xf numFmtId="0" fontId="20" fillId="2" borderId="0" xfId="0" applyFont="1" applyFill="1"/>
    <xf numFmtId="0" fontId="21" fillId="2" borderId="0" xfId="0" applyFont="1" applyFill="1" applyAlignment="1">
      <alignment horizontal="left"/>
    </xf>
    <xf numFmtId="0" fontId="2" fillId="0" borderId="0" xfId="0" applyFont="1"/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left"/>
    </xf>
    <xf numFmtId="0" fontId="22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165" fontId="7" fillId="2" borderId="0" xfId="0" applyNumberFormat="1" applyFont="1" applyFill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2362200</xdr:colOff>
      <xdr:row>0</xdr:row>
      <xdr:rowOff>0</xdr:rowOff>
    </xdr:from>
    <xdr:to>
      <xdr:col>5</xdr:col>
      <xdr:colOff>3782691</xdr:colOff>
      <xdr:row>5</xdr:row>
      <xdr:rowOff>1987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DA9BD13-D9AC-4320-99C5-DA1C7D4C3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420491" cy="9449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ccdf-sbck\Shared%20Folders\Contabilidad\COMPARTIDA\RELACION%20DE%20INGRESOS%20&amp;%20EGRESOS\2024\RELACION%20DE%20INGRESO%20Y%20EGRESO%202024.xlsx" TargetMode="External"/><Relationship Id="rId1" Type="http://schemas.openxmlformats.org/officeDocument/2006/relationships/externalLinkPath" Target="file:///\\ccdf-sbck\Shared%20Folders\Contabilidad\COMPARTIDA\RELACION%20DE%20INGRESOS%20&amp;%20EGRESOS\2024\RELACION%20DE%20INGRESO%20Y%20EGRES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GRESOS Y EGRESOS ENERO"/>
      <sheetName val="INGRESOS Y EGRESOS FEBRERO (2)"/>
      <sheetName val="INGRESOS Y EGRESOS MARZO"/>
      <sheetName val="INGRESOS Y EGRESOS ABRIL"/>
      <sheetName val="INGRESOS Y EGRESOS MAYO"/>
      <sheetName val="INGRESOS Y EGRESOS JUNIO"/>
      <sheetName val="INGRESOS Y EGRESOS JULIO(2)"/>
      <sheetName val="INGRESOS Y EGRESOS AGOSTO"/>
      <sheetName val="INGRESOS Y EGRESOS SEPTIEMBRE"/>
      <sheetName val="INGRESOS Y EGRESOS OCTUBRE"/>
      <sheetName val="INGRESOS Y EGRESOS NOVIEMBRE"/>
      <sheetName val="INGRESOS Y EGRESOS DICIEMB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33">
          <cell r="I133">
            <v>15307351.827999994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F427C-5ADE-4D64-B946-A51819D65EEB}">
  <sheetPr>
    <pageSetUpPr fitToPage="1"/>
  </sheetPr>
  <dimension ref="B1:L125"/>
  <sheetViews>
    <sheetView tabSelected="1" view="pageBreakPreview" topLeftCell="B96" zoomScaleNormal="100" zoomScaleSheetLayoutView="100" workbookViewId="0">
      <selection activeCell="F109" sqref="F109"/>
    </sheetView>
  </sheetViews>
  <sheetFormatPr baseColWidth="10" defaultRowHeight="15" x14ac:dyDescent="0.25"/>
  <cols>
    <col min="2" max="2" width="9.28515625" customWidth="1"/>
    <col min="3" max="3" width="16.85546875" customWidth="1"/>
    <col min="4" max="4" width="22.85546875" customWidth="1"/>
    <col min="5" max="5" width="10.42578125" customWidth="1"/>
    <col min="6" max="6" width="101.140625" customWidth="1"/>
    <col min="7" max="7" width="16.42578125" customWidth="1"/>
    <col min="8" max="8" width="19.140625" customWidth="1"/>
    <col min="9" max="9" width="21.28515625" customWidth="1"/>
    <col min="10" max="10" width="19.5703125" bestFit="1" customWidth="1"/>
    <col min="11" max="11" width="18.42578125" customWidth="1"/>
  </cols>
  <sheetData>
    <row r="1" spans="2:12" ht="4.5" customHeight="1" x14ac:dyDescent="0.25">
      <c r="B1" s="1"/>
      <c r="C1" s="1"/>
      <c r="D1" s="1"/>
      <c r="E1" s="1"/>
      <c r="F1" s="1"/>
      <c r="G1" s="1"/>
      <c r="H1" s="1"/>
      <c r="I1" s="1"/>
    </row>
    <row r="2" spans="2:12" ht="15" customHeight="1" x14ac:dyDescent="0.25">
      <c r="B2" s="2"/>
      <c r="C2" s="2"/>
      <c r="D2" s="2"/>
      <c r="E2" s="2"/>
      <c r="F2" s="2"/>
      <c r="G2" s="2"/>
      <c r="H2" s="2"/>
      <c r="I2" s="2"/>
    </row>
    <row r="3" spans="2:12" ht="15" customHeight="1" x14ac:dyDescent="0.25">
      <c r="B3" s="2"/>
      <c r="C3" s="2"/>
      <c r="D3" s="2"/>
      <c r="E3" s="2"/>
      <c r="F3" s="2"/>
      <c r="G3" s="2"/>
      <c r="H3" s="2"/>
      <c r="I3" s="2"/>
    </row>
    <row r="4" spans="2:12" ht="34.5" customHeight="1" x14ac:dyDescent="0.25">
      <c r="B4" s="3"/>
      <c r="C4" s="3"/>
      <c r="D4" s="3"/>
      <c r="E4" s="3"/>
      <c r="F4" s="3"/>
      <c r="G4" s="3"/>
      <c r="H4" s="3"/>
      <c r="I4" s="3"/>
    </row>
    <row r="5" spans="2:12" ht="5.25" customHeight="1" x14ac:dyDescent="0.25">
      <c r="B5" s="2" t="s">
        <v>0</v>
      </c>
      <c r="C5" s="2"/>
      <c r="D5" s="2"/>
      <c r="E5" s="2"/>
      <c r="F5" s="2"/>
      <c r="G5" s="2"/>
      <c r="H5" s="2"/>
      <c r="I5" s="2"/>
    </row>
    <row r="6" spans="2:12" ht="28.5" customHeight="1" x14ac:dyDescent="0.25">
      <c r="B6" s="2"/>
      <c r="C6" s="2"/>
      <c r="D6" s="2"/>
      <c r="E6" s="2"/>
      <c r="F6" s="2"/>
      <c r="G6" s="2"/>
      <c r="H6" s="2"/>
      <c r="I6" s="2"/>
    </row>
    <row r="7" spans="2:12" ht="20.25" x14ac:dyDescent="0.25">
      <c r="B7" s="4" t="s">
        <v>1</v>
      </c>
      <c r="C7" s="4"/>
      <c r="D7" s="4"/>
      <c r="E7" s="4"/>
      <c r="F7" s="4"/>
      <c r="G7" s="4"/>
      <c r="H7" s="4"/>
      <c r="I7" s="4"/>
    </row>
    <row r="8" spans="2:12" ht="18" x14ac:dyDescent="0.25">
      <c r="B8" s="5" t="s">
        <v>2</v>
      </c>
      <c r="C8" s="5"/>
      <c r="D8" s="5"/>
      <c r="E8" s="5"/>
      <c r="F8" s="5"/>
      <c r="G8" s="5"/>
      <c r="H8" s="5"/>
      <c r="I8" s="5"/>
    </row>
    <row r="9" spans="2:12" ht="18" x14ac:dyDescent="0.25">
      <c r="B9" s="5" t="s">
        <v>3</v>
      </c>
      <c r="C9" s="5"/>
      <c r="D9" s="5"/>
      <c r="E9" s="5"/>
      <c r="F9" s="5"/>
      <c r="G9" s="5"/>
      <c r="H9" s="5"/>
      <c r="I9" s="5"/>
      <c r="J9" s="6"/>
      <c r="K9" s="6"/>
      <c r="L9" s="6"/>
    </row>
    <row r="10" spans="2:12" ht="15.75" thickBot="1" x14ac:dyDescent="0.3"/>
    <row r="11" spans="2:12" ht="30" customHeight="1" thickBot="1" x14ac:dyDescent="0.3">
      <c r="B11" s="7"/>
      <c r="C11" s="8" t="s">
        <v>4</v>
      </c>
      <c r="D11" s="8"/>
      <c r="E11" s="8"/>
      <c r="F11" s="8"/>
      <c r="G11" s="8"/>
      <c r="H11" s="8"/>
      <c r="I11" s="8"/>
    </row>
    <row r="12" spans="2:12" ht="17.25" thickBot="1" x14ac:dyDescent="0.3">
      <c r="B12" s="7"/>
      <c r="C12" s="7"/>
      <c r="D12" s="7"/>
      <c r="E12" s="7"/>
      <c r="F12" s="9"/>
      <c r="G12" s="7" t="s">
        <v>5</v>
      </c>
      <c r="H12" s="7"/>
      <c r="I12" s="7"/>
    </row>
    <row r="13" spans="2:12" ht="39.75" customHeight="1" thickBot="1" x14ac:dyDescent="0.3">
      <c r="B13" s="7"/>
      <c r="C13" s="10" t="s">
        <v>6</v>
      </c>
      <c r="D13" s="10" t="s">
        <v>7</v>
      </c>
      <c r="E13" s="11" t="s">
        <v>8</v>
      </c>
      <c r="F13" s="11" t="s">
        <v>9</v>
      </c>
      <c r="G13" s="11" t="s">
        <v>10</v>
      </c>
      <c r="H13" s="11" t="s">
        <v>11</v>
      </c>
      <c r="I13" s="11" t="s">
        <v>12</v>
      </c>
    </row>
    <row r="14" spans="2:12" ht="24.95" customHeight="1" thickBot="1" x14ac:dyDescent="0.3">
      <c r="B14" s="12"/>
      <c r="C14" s="13"/>
      <c r="D14" s="13"/>
      <c r="E14" s="13"/>
      <c r="F14" s="14" t="s">
        <v>13</v>
      </c>
      <c r="G14" s="15"/>
      <c r="H14" s="15"/>
      <c r="I14" s="16">
        <f>+'[1]INGRESOS Y EGRESOS DICIEMBRE'!$I$133</f>
        <v>15307351.827999994</v>
      </c>
    </row>
    <row r="15" spans="2:12" ht="24.95" customHeight="1" thickBot="1" x14ac:dyDescent="0.3">
      <c r="B15" s="12"/>
      <c r="C15" s="17" t="s">
        <v>14</v>
      </c>
      <c r="D15" s="13"/>
      <c r="E15" s="13" t="s">
        <v>15</v>
      </c>
      <c r="F15" s="18" t="s">
        <v>16</v>
      </c>
      <c r="G15" s="19">
        <v>26500</v>
      </c>
      <c r="H15" s="19"/>
      <c r="I15" s="20">
        <f t="shared" ref="I15:I78" si="0">I14+G15-H15</f>
        <v>15333851.827999994</v>
      </c>
    </row>
    <row r="16" spans="2:12" ht="24.95" customHeight="1" thickBot="1" x14ac:dyDescent="0.3">
      <c r="B16" s="12"/>
      <c r="C16" s="17" t="s">
        <v>14</v>
      </c>
      <c r="D16" s="13"/>
      <c r="E16" s="13" t="s">
        <v>17</v>
      </c>
      <c r="F16" s="18" t="s">
        <v>16</v>
      </c>
      <c r="G16" s="19">
        <v>11500</v>
      </c>
      <c r="H16" s="19"/>
      <c r="I16" s="20">
        <f t="shared" si="0"/>
        <v>15345351.827999994</v>
      </c>
    </row>
    <row r="17" spans="2:11" ht="24.95" customHeight="1" thickBot="1" x14ac:dyDescent="0.3">
      <c r="B17" s="12"/>
      <c r="C17" s="17" t="s">
        <v>18</v>
      </c>
      <c r="D17" s="13"/>
      <c r="E17" s="13" t="s">
        <v>19</v>
      </c>
      <c r="F17" s="18" t="s">
        <v>16</v>
      </c>
      <c r="G17" s="19">
        <v>80500</v>
      </c>
      <c r="H17" s="19"/>
      <c r="I17" s="20">
        <f t="shared" si="0"/>
        <v>15425851.827999994</v>
      </c>
    </row>
    <row r="18" spans="2:11" ht="24.95" customHeight="1" thickBot="1" x14ac:dyDescent="0.3">
      <c r="B18" s="12"/>
      <c r="C18" s="17" t="s">
        <v>20</v>
      </c>
      <c r="D18" s="13"/>
      <c r="E18" s="13" t="s">
        <v>21</v>
      </c>
      <c r="F18" s="18" t="s">
        <v>16</v>
      </c>
      <c r="G18" s="19">
        <v>11500</v>
      </c>
      <c r="H18" s="19"/>
      <c r="I18" s="20">
        <f t="shared" si="0"/>
        <v>15437351.827999994</v>
      </c>
    </row>
    <row r="19" spans="2:11" ht="24.95" customHeight="1" thickBot="1" x14ac:dyDescent="0.3">
      <c r="B19" s="12"/>
      <c r="C19" s="17" t="s">
        <v>20</v>
      </c>
      <c r="D19" s="13"/>
      <c r="E19" s="13" t="s">
        <v>22</v>
      </c>
      <c r="F19" s="18" t="s">
        <v>16</v>
      </c>
      <c r="G19" s="19">
        <v>11500</v>
      </c>
      <c r="H19" s="19"/>
      <c r="I19" s="20">
        <f t="shared" si="0"/>
        <v>15448851.827999994</v>
      </c>
    </row>
    <row r="20" spans="2:11" ht="24.95" customHeight="1" thickBot="1" x14ac:dyDescent="0.3">
      <c r="B20" s="12"/>
      <c r="C20" s="17" t="s">
        <v>20</v>
      </c>
      <c r="D20" s="13"/>
      <c r="E20" s="13" t="s">
        <v>23</v>
      </c>
      <c r="F20" s="18" t="s">
        <v>16</v>
      </c>
      <c r="G20" s="19">
        <v>11500</v>
      </c>
      <c r="H20" s="19"/>
      <c r="I20" s="20">
        <f t="shared" si="0"/>
        <v>15460351.827999994</v>
      </c>
    </row>
    <row r="21" spans="2:11" ht="24.95" customHeight="1" thickBot="1" x14ac:dyDescent="0.3">
      <c r="B21" s="12"/>
      <c r="C21" s="17" t="s">
        <v>20</v>
      </c>
      <c r="D21" s="13"/>
      <c r="E21" s="13" t="s">
        <v>24</v>
      </c>
      <c r="F21" s="18" t="s">
        <v>16</v>
      </c>
      <c r="G21" s="19">
        <v>11500</v>
      </c>
      <c r="H21" s="19"/>
      <c r="I21" s="20">
        <f t="shared" si="0"/>
        <v>15471851.827999994</v>
      </c>
    </row>
    <row r="22" spans="2:11" ht="24.95" customHeight="1" thickBot="1" x14ac:dyDescent="0.3">
      <c r="B22" s="12"/>
      <c r="C22" s="17" t="s">
        <v>20</v>
      </c>
      <c r="D22" s="13"/>
      <c r="E22" s="13" t="s">
        <v>25</v>
      </c>
      <c r="F22" s="18" t="s">
        <v>16</v>
      </c>
      <c r="G22" s="19">
        <v>11500</v>
      </c>
      <c r="H22" s="19"/>
      <c r="I22" s="20">
        <f t="shared" si="0"/>
        <v>15483351.827999994</v>
      </c>
      <c r="K22" s="21"/>
    </row>
    <row r="23" spans="2:11" ht="24.95" customHeight="1" thickBot="1" x14ac:dyDescent="0.3">
      <c r="B23" s="12"/>
      <c r="C23" s="17" t="s">
        <v>20</v>
      </c>
      <c r="D23" s="13"/>
      <c r="E23" s="13" t="s">
        <v>26</v>
      </c>
      <c r="F23" s="18" t="s">
        <v>16</v>
      </c>
      <c r="G23" s="19">
        <v>11500</v>
      </c>
      <c r="H23" s="19"/>
      <c r="I23" s="20">
        <f t="shared" si="0"/>
        <v>15494851.827999994</v>
      </c>
    </row>
    <row r="24" spans="2:11" ht="24.95" customHeight="1" thickBot="1" x14ac:dyDescent="0.3">
      <c r="B24" s="12"/>
      <c r="C24" s="17" t="s">
        <v>27</v>
      </c>
      <c r="D24" s="13"/>
      <c r="E24" s="13" t="s">
        <v>28</v>
      </c>
      <c r="F24" s="18" t="s">
        <v>16</v>
      </c>
      <c r="G24" s="19">
        <v>26500</v>
      </c>
      <c r="H24" s="19"/>
      <c r="I24" s="20">
        <f t="shared" si="0"/>
        <v>15521351.827999994</v>
      </c>
    </row>
    <row r="25" spans="2:11" ht="24.95" customHeight="1" thickBot="1" x14ac:dyDescent="0.3">
      <c r="B25" s="12"/>
      <c r="C25" s="17" t="s">
        <v>27</v>
      </c>
      <c r="D25" s="13"/>
      <c r="E25" s="13" t="s">
        <v>29</v>
      </c>
      <c r="F25" s="18" t="s">
        <v>16</v>
      </c>
      <c r="G25" s="19">
        <v>57500</v>
      </c>
      <c r="H25" s="19"/>
      <c r="I25" s="20">
        <f t="shared" si="0"/>
        <v>15578851.827999994</v>
      </c>
    </row>
    <row r="26" spans="2:11" ht="24.95" customHeight="1" thickBot="1" x14ac:dyDescent="0.3">
      <c r="B26" s="12"/>
      <c r="C26" s="17" t="s">
        <v>27</v>
      </c>
      <c r="D26" s="13"/>
      <c r="E26" s="13" t="s">
        <v>30</v>
      </c>
      <c r="F26" s="18" t="s">
        <v>16</v>
      </c>
      <c r="G26" s="19">
        <v>115000</v>
      </c>
      <c r="H26" s="19"/>
      <c r="I26" s="20">
        <f t="shared" si="0"/>
        <v>15693851.827999994</v>
      </c>
    </row>
    <row r="27" spans="2:11" ht="24.95" customHeight="1" thickBot="1" x14ac:dyDescent="0.3">
      <c r="B27" s="12"/>
      <c r="C27" s="17" t="s">
        <v>31</v>
      </c>
      <c r="D27" s="13"/>
      <c r="E27" s="13" t="s">
        <v>32</v>
      </c>
      <c r="F27" s="18" t="s">
        <v>16</v>
      </c>
      <c r="G27" s="19">
        <v>11500</v>
      </c>
      <c r="H27" s="19"/>
      <c r="I27" s="20">
        <f t="shared" si="0"/>
        <v>15705351.827999994</v>
      </c>
    </row>
    <row r="28" spans="2:11" ht="24.95" customHeight="1" thickBot="1" x14ac:dyDescent="0.3">
      <c r="B28" s="12"/>
      <c r="C28" s="17" t="s">
        <v>31</v>
      </c>
      <c r="D28" s="13"/>
      <c r="E28" s="13" t="s">
        <v>33</v>
      </c>
      <c r="F28" s="18" t="s">
        <v>16</v>
      </c>
      <c r="G28" s="19">
        <v>11500</v>
      </c>
      <c r="H28" s="19"/>
      <c r="I28" s="20">
        <f t="shared" si="0"/>
        <v>15716851.827999994</v>
      </c>
    </row>
    <row r="29" spans="2:11" ht="24.95" customHeight="1" thickBot="1" x14ac:dyDescent="0.3">
      <c r="B29" s="12"/>
      <c r="C29" s="17" t="s">
        <v>31</v>
      </c>
      <c r="D29" s="13"/>
      <c r="E29" s="13" t="s">
        <v>34</v>
      </c>
      <c r="F29" s="18" t="s">
        <v>16</v>
      </c>
      <c r="G29" s="19">
        <v>11500</v>
      </c>
      <c r="H29" s="19"/>
      <c r="I29" s="20">
        <f t="shared" si="0"/>
        <v>15728351.827999994</v>
      </c>
    </row>
    <row r="30" spans="2:11" ht="24.95" customHeight="1" thickBot="1" x14ac:dyDescent="0.3">
      <c r="B30" s="12"/>
      <c r="C30" s="17" t="s">
        <v>31</v>
      </c>
      <c r="D30" s="13"/>
      <c r="E30" s="13" t="s">
        <v>35</v>
      </c>
      <c r="F30" s="18" t="s">
        <v>16</v>
      </c>
      <c r="G30" s="19">
        <v>11500</v>
      </c>
      <c r="H30" s="19"/>
      <c r="I30" s="20">
        <f t="shared" si="0"/>
        <v>15739851.827999994</v>
      </c>
    </row>
    <row r="31" spans="2:11" ht="24.95" customHeight="1" thickBot="1" x14ac:dyDescent="0.3">
      <c r="B31" s="12"/>
      <c r="C31" s="17" t="s">
        <v>36</v>
      </c>
      <c r="D31" s="13"/>
      <c r="E31" s="13" t="s">
        <v>37</v>
      </c>
      <c r="F31" s="18" t="s">
        <v>16</v>
      </c>
      <c r="G31" s="19">
        <v>15000</v>
      </c>
      <c r="H31" s="19"/>
      <c r="I31" s="20">
        <f t="shared" si="0"/>
        <v>15754851.827999994</v>
      </c>
    </row>
    <row r="32" spans="2:11" ht="24.95" customHeight="1" thickBot="1" x14ac:dyDescent="0.3">
      <c r="B32" s="12"/>
      <c r="C32" s="17" t="s">
        <v>36</v>
      </c>
      <c r="D32" s="13"/>
      <c r="E32" s="13" t="s">
        <v>38</v>
      </c>
      <c r="F32" s="18" t="s">
        <v>16</v>
      </c>
      <c r="G32" s="19">
        <v>11500</v>
      </c>
      <c r="H32" s="19"/>
      <c r="I32" s="20">
        <f t="shared" si="0"/>
        <v>15766351.827999994</v>
      </c>
    </row>
    <row r="33" spans="2:11" ht="24.95" customHeight="1" thickBot="1" x14ac:dyDescent="0.3">
      <c r="B33" s="12"/>
      <c r="C33" s="17" t="s">
        <v>39</v>
      </c>
      <c r="D33" s="13"/>
      <c r="E33" s="13" t="s">
        <v>40</v>
      </c>
      <c r="F33" s="18" t="s">
        <v>16</v>
      </c>
      <c r="G33" s="19">
        <v>11500</v>
      </c>
      <c r="H33" s="19"/>
      <c r="I33" s="20">
        <f t="shared" si="0"/>
        <v>15777851.827999994</v>
      </c>
    </row>
    <row r="34" spans="2:11" ht="24.95" customHeight="1" thickBot="1" x14ac:dyDescent="0.3">
      <c r="B34" s="12"/>
      <c r="C34" s="17" t="s">
        <v>41</v>
      </c>
      <c r="D34" s="13"/>
      <c r="E34" s="13" t="s">
        <v>42</v>
      </c>
      <c r="F34" s="18" t="s">
        <v>16</v>
      </c>
      <c r="G34" s="19">
        <v>11500</v>
      </c>
      <c r="H34" s="19"/>
      <c r="I34" s="20">
        <f t="shared" si="0"/>
        <v>15789351.827999994</v>
      </c>
    </row>
    <row r="35" spans="2:11" ht="24.95" customHeight="1" thickBot="1" x14ac:dyDescent="0.3">
      <c r="B35" s="12"/>
      <c r="C35" s="17" t="s">
        <v>43</v>
      </c>
      <c r="D35" s="13"/>
      <c r="E35" s="13" t="s">
        <v>44</v>
      </c>
      <c r="F35" s="18" t="s">
        <v>16</v>
      </c>
      <c r="G35" s="19">
        <v>11500</v>
      </c>
      <c r="H35" s="19"/>
      <c r="I35" s="20">
        <f t="shared" si="0"/>
        <v>15800851.827999994</v>
      </c>
    </row>
    <row r="36" spans="2:11" ht="24.95" customHeight="1" thickBot="1" x14ac:dyDescent="0.3">
      <c r="B36" s="12"/>
      <c r="C36" s="17" t="s">
        <v>43</v>
      </c>
      <c r="D36" s="13"/>
      <c r="E36" s="13" t="s">
        <v>45</v>
      </c>
      <c r="F36" s="18" t="s">
        <v>16</v>
      </c>
      <c r="G36" s="19">
        <v>11500</v>
      </c>
      <c r="H36" s="19"/>
      <c r="I36" s="20">
        <f t="shared" si="0"/>
        <v>15812351.827999994</v>
      </c>
    </row>
    <row r="37" spans="2:11" ht="24.95" customHeight="1" thickBot="1" x14ac:dyDescent="0.3">
      <c r="B37" s="12"/>
      <c r="C37" s="17" t="s">
        <v>46</v>
      </c>
      <c r="D37" s="13"/>
      <c r="E37" s="13" t="s">
        <v>47</v>
      </c>
      <c r="F37" s="18" t="s">
        <v>16</v>
      </c>
      <c r="G37" s="19">
        <v>34500</v>
      </c>
      <c r="H37" s="19"/>
      <c r="I37" s="20">
        <f t="shared" si="0"/>
        <v>15846851.827999994</v>
      </c>
    </row>
    <row r="38" spans="2:11" ht="24.95" customHeight="1" thickBot="1" x14ac:dyDescent="0.3">
      <c r="B38" s="12"/>
      <c r="C38" s="17" t="s">
        <v>46</v>
      </c>
      <c r="D38" s="13"/>
      <c r="E38" s="13" t="s">
        <v>48</v>
      </c>
      <c r="F38" s="18" t="s">
        <v>16</v>
      </c>
      <c r="G38" s="19">
        <v>11500</v>
      </c>
      <c r="H38" s="19"/>
      <c r="I38" s="20">
        <f t="shared" si="0"/>
        <v>15858351.827999994</v>
      </c>
    </row>
    <row r="39" spans="2:11" ht="24.95" customHeight="1" thickBot="1" x14ac:dyDescent="0.3">
      <c r="B39" s="12"/>
      <c r="C39" s="17" t="s">
        <v>46</v>
      </c>
      <c r="D39" s="13"/>
      <c r="E39" s="13" t="s">
        <v>49</v>
      </c>
      <c r="F39" s="18" t="s">
        <v>16</v>
      </c>
      <c r="G39" s="19">
        <v>34500</v>
      </c>
      <c r="H39" s="19"/>
      <c r="I39" s="20">
        <f t="shared" si="0"/>
        <v>15892851.827999994</v>
      </c>
    </row>
    <row r="40" spans="2:11" ht="24.95" customHeight="1" thickBot="1" x14ac:dyDescent="0.3">
      <c r="B40" s="12"/>
      <c r="C40" s="17" t="s">
        <v>46</v>
      </c>
      <c r="D40" s="13"/>
      <c r="E40" s="13" t="s">
        <v>50</v>
      </c>
      <c r="F40" s="18" t="s">
        <v>16</v>
      </c>
      <c r="G40" s="19">
        <v>11500</v>
      </c>
      <c r="H40" s="19"/>
      <c r="I40" s="20">
        <f t="shared" si="0"/>
        <v>15904351.827999994</v>
      </c>
    </row>
    <row r="41" spans="2:11" ht="24.95" customHeight="1" thickBot="1" x14ac:dyDescent="0.3">
      <c r="B41" s="12"/>
      <c r="C41" s="17" t="s">
        <v>51</v>
      </c>
      <c r="D41" s="13"/>
      <c r="E41" s="13" t="s">
        <v>52</v>
      </c>
      <c r="F41" s="18" t="s">
        <v>16</v>
      </c>
      <c r="G41" s="19">
        <v>11500</v>
      </c>
      <c r="H41" s="19"/>
      <c r="I41" s="20">
        <f t="shared" si="0"/>
        <v>15915851.827999994</v>
      </c>
    </row>
    <row r="42" spans="2:11" ht="24.95" customHeight="1" thickBot="1" x14ac:dyDescent="0.3">
      <c r="B42" s="12"/>
      <c r="C42" s="17" t="s">
        <v>51</v>
      </c>
      <c r="D42" s="13"/>
      <c r="E42" s="13" t="s">
        <v>53</v>
      </c>
      <c r="F42" s="18" t="s">
        <v>16</v>
      </c>
      <c r="G42" s="19">
        <v>11500</v>
      </c>
      <c r="H42" s="19"/>
      <c r="I42" s="20">
        <f t="shared" si="0"/>
        <v>15927351.827999994</v>
      </c>
    </row>
    <row r="43" spans="2:11" ht="24.95" customHeight="1" thickBot="1" x14ac:dyDescent="0.3">
      <c r="B43" s="12"/>
      <c r="C43" s="17" t="s">
        <v>51</v>
      </c>
      <c r="D43" s="13"/>
      <c r="E43" s="13" t="s">
        <v>54</v>
      </c>
      <c r="F43" s="18" t="s">
        <v>16</v>
      </c>
      <c r="G43" s="19">
        <v>11500</v>
      </c>
      <c r="H43" s="19"/>
      <c r="I43" s="20">
        <f t="shared" si="0"/>
        <v>15938851.827999994</v>
      </c>
    </row>
    <row r="44" spans="2:11" ht="24.95" customHeight="1" thickBot="1" x14ac:dyDescent="0.3">
      <c r="B44" s="12"/>
      <c r="C44" s="17" t="s">
        <v>51</v>
      </c>
      <c r="D44" s="13"/>
      <c r="E44" s="13" t="s">
        <v>55</v>
      </c>
      <c r="F44" s="18" t="s">
        <v>16</v>
      </c>
      <c r="G44" s="19">
        <v>34500</v>
      </c>
      <c r="H44" s="19"/>
      <c r="I44" s="20">
        <f t="shared" si="0"/>
        <v>15973351.827999994</v>
      </c>
    </row>
    <row r="45" spans="2:11" ht="24.95" customHeight="1" thickBot="1" x14ac:dyDescent="0.3">
      <c r="B45" s="12"/>
      <c r="C45" s="17" t="s">
        <v>56</v>
      </c>
      <c r="D45" s="13"/>
      <c r="E45" s="13" t="s">
        <v>57</v>
      </c>
      <c r="F45" s="18" t="s">
        <v>16</v>
      </c>
      <c r="G45" s="19">
        <v>11500</v>
      </c>
      <c r="H45" s="19"/>
      <c r="I45" s="20">
        <f t="shared" si="0"/>
        <v>15984851.827999994</v>
      </c>
    </row>
    <row r="46" spans="2:11" ht="24.95" customHeight="1" thickBot="1" x14ac:dyDescent="0.3">
      <c r="B46" s="12"/>
      <c r="C46" s="17" t="s">
        <v>58</v>
      </c>
      <c r="D46" s="13"/>
      <c r="E46" s="13" t="s">
        <v>59</v>
      </c>
      <c r="F46" s="18" t="s">
        <v>16</v>
      </c>
      <c r="G46" s="19">
        <v>11500</v>
      </c>
      <c r="H46" s="19"/>
      <c r="I46" s="20">
        <f t="shared" si="0"/>
        <v>15996351.827999994</v>
      </c>
    </row>
    <row r="47" spans="2:11" ht="24.95" customHeight="1" thickBot="1" x14ac:dyDescent="0.3">
      <c r="B47" s="12"/>
      <c r="C47" s="17" t="s">
        <v>60</v>
      </c>
      <c r="D47" s="13"/>
      <c r="E47" s="13" t="s">
        <v>61</v>
      </c>
      <c r="F47" s="18" t="s">
        <v>16</v>
      </c>
      <c r="G47" s="19">
        <v>11500</v>
      </c>
      <c r="H47" s="19"/>
      <c r="I47" s="20">
        <f t="shared" si="0"/>
        <v>16007851.827999994</v>
      </c>
      <c r="K47" s="21"/>
    </row>
    <row r="48" spans="2:11" ht="24.95" customHeight="1" thickBot="1" x14ac:dyDescent="0.3">
      <c r="B48" s="12"/>
      <c r="C48" s="17" t="s">
        <v>60</v>
      </c>
      <c r="D48" s="13"/>
      <c r="E48" s="13" t="s">
        <v>62</v>
      </c>
      <c r="F48" s="18" t="s">
        <v>16</v>
      </c>
      <c r="G48" s="19">
        <v>26500</v>
      </c>
      <c r="H48" s="19"/>
      <c r="I48" s="20">
        <f t="shared" si="0"/>
        <v>16034351.827999994</v>
      </c>
    </row>
    <row r="49" spans="2:11" ht="24.95" customHeight="1" thickBot="1" x14ac:dyDescent="0.3">
      <c r="B49" s="12"/>
      <c r="C49" s="17" t="s">
        <v>60</v>
      </c>
      <c r="D49" s="13"/>
      <c r="E49" s="13" t="s">
        <v>63</v>
      </c>
      <c r="F49" s="18" t="s">
        <v>16</v>
      </c>
      <c r="G49" s="19">
        <v>11500</v>
      </c>
      <c r="H49" s="19"/>
      <c r="I49" s="20">
        <f t="shared" si="0"/>
        <v>16045851.827999994</v>
      </c>
    </row>
    <row r="50" spans="2:11" ht="24.95" customHeight="1" thickBot="1" x14ac:dyDescent="0.3">
      <c r="B50" s="12"/>
      <c r="C50" s="17" t="s">
        <v>60</v>
      </c>
      <c r="D50" s="13"/>
      <c r="E50" s="13" t="s">
        <v>64</v>
      </c>
      <c r="F50" s="18" t="s">
        <v>16</v>
      </c>
      <c r="G50" s="19">
        <v>11500</v>
      </c>
      <c r="H50" s="19"/>
      <c r="I50" s="20">
        <f t="shared" si="0"/>
        <v>16057351.827999994</v>
      </c>
    </row>
    <row r="51" spans="2:11" ht="24.95" customHeight="1" thickBot="1" x14ac:dyDescent="0.3">
      <c r="B51" s="12"/>
      <c r="C51" s="17" t="s">
        <v>65</v>
      </c>
      <c r="D51" s="13"/>
      <c r="E51" s="13" t="s">
        <v>66</v>
      </c>
      <c r="F51" s="18" t="s">
        <v>16</v>
      </c>
      <c r="G51" s="19">
        <v>11500</v>
      </c>
      <c r="H51" s="19"/>
      <c r="I51" s="20">
        <f t="shared" si="0"/>
        <v>16068851.827999994</v>
      </c>
    </row>
    <row r="52" spans="2:11" ht="24.95" customHeight="1" thickBot="1" x14ac:dyDescent="0.3">
      <c r="B52" s="12"/>
      <c r="C52" s="17" t="s">
        <v>65</v>
      </c>
      <c r="D52" s="13"/>
      <c r="E52" s="13" t="s">
        <v>67</v>
      </c>
      <c r="F52" s="18" t="s">
        <v>16</v>
      </c>
      <c r="G52" s="19">
        <v>11500</v>
      </c>
      <c r="H52" s="19"/>
      <c r="I52" s="20">
        <f t="shared" si="0"/>
        <v>16080351.827999994</v>
      </c>
    </row>
    <row r="53" spans="2:11" ht="24.95" customHeight="1" thickBot="1" x14ac:dyDescent="0.3">
      <c r="B53" s="12"/>
      <c r="C53" s="17" t="s">
        <v>65</v>
      </c>
      <c r="D53" s="13"/>
      <c r="E53" s="13" t="s">
        <v>68</v>
      </c>
      <c r="F53" s="18" t="s">
        <v>16</v>
      </c>
      <c r="G53" s="19">
        <v>11500</v>
      </c>
      <c r="H53" s="19"/>
      <c r="I53" s="20">
        <f t="shared" si="0"/>
        <v>16091851.827999994</v>
      </c>
    </row>
    <row r="54" spans="2:11" ht="24.95" customHeight="1" thickBot="1" x14ac:dyDescent="0.3">
      <c r="B54" s="12"/>
      <c r="C54" s="17" t="s">
        <v>69</v>
      </c>
      <c r="D54" s="13"/>
      <c r="E54" s="13" t="s">
        <v>70</v>
      </c>
      <c r="F54" s="18" t="s">
        <v>16</v>
      </c>
      <c r="G54" s="19">
        <v>11500</v>
      </c>
      <c r="H54" s="19"/>
      <c r="I54" s="20">
        <f t="shared" si="0"/>
        <v>16103351.827999994</v>
      </c>
    </row>
    <row r="55" spans="2:11" ht="24.95" customHeight="1" thickBot="1" x14ac:dyDescent="0.3">
      <c r="B55" s="12"/>
      <c r="C55" s="17" t="s">
        <v>69</v>
      </c>
      <c r="D55" s="13"/>
      <c r="E55" s="13" t="s">
        <v>71</v>
      </c>
      <c r="F55" s="18" t="s">
        <v>16</v>
      </c>
      <c r="G55" s="19">
        <v>11500</v>
      </c>
      <c r="H55" s="19"/>
      <c r="I55" s="20">
        <f t="shared" si="0"/>
        <v>16114851.827999994</v>
      </c>
    </row>
    <row r="56" spans="2:11" ht="24.95" customHeight="1" thickBot="1" x14ac:dyDescent="0.3">
      <c r="B56" s="12"/>
      <c r="C56" s="17" t="s">
        <v>69</v>
      </c>
      <c r="D56" s="13"/>
      <c r="E56" s="13" t="s">
        <v>72</v>
      </c>
      <c r="F56" s="18" t="s">
        <v>16</v>
      </c>
      <c r="G56" s="19">
        <v>11500</v>
      </c>
      <c r="H56" s="19"/>
      <c r="I56" s="20">
        <f t="shared" si="0"/>
        <v>16126351.827999994</v>
      </c>
      <c r="K56" s="22"/>
    </row>
    <row r="57" spans="2:11" ht="24.95" customHeight="1" thickBot="1" x14ac:dyDescent="0.3">
      <c r="B57" s="12"/>
      <c r="C57" s="17" t="s">
        <v>69</v>
      </c>
      <c r="D57" s="13"/>
      <c r="E57" s="13" t="s">
        <v>73</v>
      </c>
      <c r="F57" s="18" t="s">
        <v>16</v>
      </c>
      <c r="G57" s="19">
        <v>15000</v>
      </c>
      <c r="H57" s="19"/>
      <c r="I57" s="20">
        <f t="shared" si="0"/>
        <v>16141351.827999994</v>
      </c>
      <c r="K57" s="22"/>
    </row>
    <row r="58" spans="2:11" ht="24.95" customHeight="1" thickBot="1" x14ac:dyDescent="0.3">
      <c r="B58" s="12"/>
      <c r="C58" s="17" t="s">
        <v>74</v>
      </c>
      <c r="D58" s="13"/>
      <c r="E58" s="13" t="s">
        <v>75</v>
      </c>
      <c r="F58" s="18" t="s">
        <v>16</v>
      </c>
      <c r="G58" s="19">
        <v>34500</v>
      </c>
      <c r="H58" s="19"/>
      <c r="I58" s="20">
        <f t="shared" si="0"/>
        <v>16175851.827999994</v>
      </c>
      <c r="K58" s="22"/>
    </row>
    <row r="59" spans="2:11" ht="24.95" customHeight="1" thickBot="1" x14ac:dyDescent="0.3">
      <c r="B59" s="12"/>
      <c r="C59" s="17" t="s">
        <v>74</v>
      </c>
      <c r="D59" s="13"/>
      <c r="E59" s="13" t="s">
        <v>76</v>
      </c>
      <c r="F59" s="18" t="s">
        <v>16</v>
      </c>
      <c r="G59" s="19">
        <v>104720</v>
      </c>
      <c r="H59" s="19"/>
      <c r="I59" s="20">
        <f t="shared" si="0"/>
        <v>16280571.827999994</v>
      </c>
      <c r="K59" s="22"/>
    </row>
    <row r="60" spans="2:11" ht="24.95" customHeight="1" thickBot="1" x14ac:dyDescent="0.3">
      <c r="B60" s="12"/>
      <c r="C60" s="17" t="s">
        <v>77</v>
      </c>
      <c r="D60" s="13"/>
      <c r="E60" s="13" t="s">
        <v>78</v>
      </c>
      <c r="F60" s="18" t="s">
        <v>16</v>
      </c>
      <c r="G60" s="19">
        <v>11500</v>
      </c>
      <c r="H60" s="19"/>
      <c r="I60" s="20">
        <f t="shared" si="0"/>
        <v>16292071.827999994</v>
      </c>
      <c r="K60" s="22"/>
    </row>
    <row r="61" spans="2:11" ht="24.95" customHeight="1" thickBot="1" x14ac:dyDescent="0.3">
      <c r="B61" s="12"/>
      <c r="C61" s="17" t="s">
        <v>77</v>
      </c>
      <c r="D61" s="13"/>
      <c r="E61" s="13" t="s">
        <v>79</v>
      </c>
      <c r="F61" s="18" t="s">
        <v>16</v>
      </c>
      <c r="G61" s="19">
        <v>11500</v>
      </c>
      <c r="H61" s="19"/>
      <c r="I61" s="20">
        <f t="shared" si="0"/>
        <v>16303571.827999994</v>
      </c>
      <c r="K61" s="22"/>
    </row>
    <row r="62" spans="2:11" ht="24.95" customHeight="1" thickBot="1" x14ac:dyDescent="0.3">
      <c r="B62" s="12"/>
      <c r="C62" s="17" t="s">
        <v>31</v>
      </c>
      <c r="D62" s="13" t="s">
        <v>80</v>
      </c>
      <c r="E62" s="13"/>
      <c r="F62" s="18" t="s">
        <v>81</v>
      </c>
      <c r="G62" s="19"/>
      <c r="H62" s="19">
        <v>13500</v>
      </c>
      <c r="I62" s="20">
        <f t="shared" si="0"/>
        <v>16290071.827999994</v>
      </c>
      <c r="K62" s="22"/>
    </row>
    <row r="63" spans="2:11" ht="24.95" customHeight="1" thickBot="1" x14ac:dyDescent="0.3">
      <c r="B63" s="12"/>
      <c r="C63" s="17" t="s">
        <v>31</v>
      </c>
      <c r="D63" s="13" t="s">
        <v>82</v>
      </c>
      <c r="E63" s="13"/>
      <c r="F63" s="18" t="s">
        <v>83</v>
      </c>
      <c r="G63" s="19"/>
      <c r="H63" s="19">
        <v>17628</v>
      </c>
      <c r="I63" s="20">
        <f t="shared" si="0"/>
        <v>16272443.827999994</v>
      </c>
    </row>
    <row r="64" spans="2:11" ht="24.95" customHeight="1" thickBot="1" x14ac:dyDescent="0.3">
      <c r="B64" s="12"/>
      <c r="C64" s="17" t="s">
        <v>31</v>
      </c>
      <c r="D64" s="13" t="s">
        <v>82</v>
      </c>
      <c r="E64" s="13"/>
      <c r="F64" s="18" t="s">
        <v>84</v>
      </c>
      <c r="G64" s="19"/>
      <c r="H64" s="19">
        <v>34651.93</v>
      </c>
      <c r="I64" s="20">
        <f t="shared" si="0"/>
        <v>16237791.897999994</v>
      </c>
      <c r="K64" s="22"/>
    </row>
    <row r="65" spans="2:11" ht="24.95" customHeight="1" thickBot="1" x14ac:dyDescent="0.3">
      <c r="B65" s="12"/>
      <c r="C65" s="17" t="s">
        <v>31</v>
      </c>
      <c r="D65" s="13"/>
      <c r="E65" s="13"/>
      <c r="F65" s="18" t="s">
        <v>85</v>
      </c>
      <c r="G65" s="19"/>
      <c r="H65" s="19">
        <v>98.67</v>
      </c>
      <c r="I65" s="20">
        <f t="shared" si="0"/>
        <v>16237693.227999995</v>
      </c>
      <c r="K65" s="22"/>
    </row>
    <row r="66" spans="2:11" ht="24.95" customHeight="1" thickBot="1" x14ac:dyDescent="0.3">
      <c r="B66" s="12"/>
      <c r="C66" s="17" t="s">
        <v>36</v>
      </c>
      <c r="D66" s="13" t="s">
        <v>86</v>
      </c>
      <c r="E66" s="13"/>
      <c r="F66" s="18" t="s">
        <v>87</v>
      </c>
      <c r="G66" s="19"/>
      <c r="H66" s="19">
        <v>13325</v>
      </c>
      <c r="I66" s="20">
        <f t="shared" si="0"/>
        <v>16224368.227999995</v>
      </c>
    </row>
    <row r="67" spans="2:11" ht="24.95" customHeight="1" thickBot="1" x14ac:dyDescent="0.3">
      <c r="B67" s="12"/>
      <c r="C67" s="23" t="s">
        <v>36</v>
      </c>
      <c r="D67" s="24"/>
      <c r="E67" s="13"/>
      <c r="F67" s="18" t="s">
        <v>85</v>
      </c>
      <c r="G67" s="19"/>
      <c r="H67" s="19">
        <v>19.989999999999998</v>
      </c>
      <c r="I67" s="20">
        <f t="shared" si="0"/>
        <v>16224348.237999994</v>
      </c>
    </row>
    <row r="68" spans="2:11" ht="24.95" customHeight="1" thickBot="1" x14ac:dyDescent="0.3">
      <c r="B68" s="12"/>
      <c r="C68" s="23" t="s">
        <v>88</v>
      </c>
      <c r="D68" s="24" t="s">
        <v>89</v>
      </c>
      <c r="E68" s="13"/>
      <c r="F68" s="18" t="s">
        <v>90</v>
      </c>
      <c r="G68" s="19"/>
      <c r="H68" s="19">
        <v>12000</v>
      </c>
      <c r="I68" s="20">
        <f t="shared" si="0"/>
        <v>16212348.237999994</v>
      </c>
    </row>
    <row r="69" spans="2:11" ht="24.95" customHeight="1" thickBot="1" x14ac:dyDescent="0.3">
      <c r="B69" s="12"/>
      <c r="C69" s="23" t="s">
        <v>88</v>
      </c>
      <c r="D69" s="13" t="s">
        <v>91</v>
      </c>
      <c r="E69" s="13"/>
      <c r="F69" s="18" t="s">
        <v>92</v>
      </c>
      <c r="G69" s="19"/>
      <c r="H69" s="19">
        <v>25000</v>
      </c>
      <c r="I69" s="20">
        <f t="shared" si="0"/>
        <v>16187348.237999994</v>
      </c>
    </row>
    <row r="70" spans="2:11" ht="24.95" customHeight="1" thickBot="1" x14ac:dyDescent="0.3">
      <c r="B70" s="12"/>
      <c r="C70" s="23" t="s">
        <v>88</v>
      </c>
      <c r="D70" s="13" t="s">
        <v>93</v>
      </c>
      <c r="E70" s="13"/>
      <c r="F70" s="18" t="s">
        <v>92</v>
      </c>
      <c r="G70" s="19"/>
      <c r="H70" s="19">
        <v>50000</v>
      </c>
      <c r="I70" s="20">
        <f t="shared" si="0"/>
        <v>16137348.237999994</v>
      </c>
    </row>
    <row r="71" spans="2:11" ht="24.95" customHeight="1" thickBot="1" x14ac:dyDescent="0.3">
      <c r="B71" s="12"/>
      <c r="C71" s="23" t="s">
        <v>88</v>
      </c>
      <c r="D71" s="13" t="s">
        <v>94</v>
      </c>
      <c r="E71" s="13"/>
      <c r="F71" s="18" t="s">
        <v>95</v>
      </c>
      <c r="G71" s="19"/>
      <c r="H71" s="19">
        <v>43610.77</v>
      </c>
      <c r="I71" s="20">
        <f t="shared" si="0"/>
        <v>16093737.467999995</v>
      </c>
    </row>
    <row r="72" spans="2:11" ht="24.95" customHeight="1" thickBot="1" x14ac:dyDescent="0.3">
      <c r="B72" s="12"/>
      <c r="C72" s="23" t="s">
        <v>41</v>
      </c>
      <c r="D72" s="13" t="s">
        <v>96</v>
      </c>
      <c r="E72" s="13"/>
      <c r="F72" s="18" t="s">
        <v>97</v>
      </c>
      <c r="G72" s="19"/>
      <c r="H72" s="19">
        <v>25000</v>
      </c>
      <c r="I72" s="20">
        <f t="shared" si="0"/>
        <v>16068737.467999995</v>
      </c>
    </row>
    <row r="73" spans="2:11" ht="24.95" customHeight="1" thickBot="1" x14ac:dyDescent="0.3">
      <c r="B73" s="12"/>
      <c r="C73" s="23" t="s">
        <v>43</v>
      </c>
      <c r="D73" s="13" t="s">
        <v>98</v>
      </c>
      <c r="E73" s="13"/>
      <c r="F73" s="18" t="s">
        <v>99</v>
      </c>
      <c r="G73" s="19"/>
      <c r="H73" s="19">
        <v>20000</v>
      </c>
      <c r="I73" s="20">
        <f t="shared" si="0"/>
        <v>16048737.467999995</v>
      </c>
    </row>
    <row r="74" spans="2:11" ht="24.95" customHeight="1" thickBot="1" x14ac:dyDescent="0.3">
      <c r="B74" s="12"/>
      <c r="C74" s="23" t="s">
        <v>43</v>
      </c>
      <c r="D74" s="13"/>
      <c r="E74" s="13"/>
      <c r="F74" s="18" t="s">
        <v>85</v>
      </c>
      <c r="G74" s="19"/>
      <c r="H74" s="19">
        <v>65.42</v>
      </c>
      <c r="I74" s="20">
        <f t="shared" si="0"/>
        <v>16048672.047999995</v>
      </c>
    </row>
    <row r="75" spans="2:11" ht="24.95" customHeight="1" thickBot="1" x14ac:dyDescent="0.3">
      <c r="B75" s="12"/>
      <c r="C75" s="23" t="s">
        <v>46</v>
      </c>
      <c r="D75" s="13" t="s">
        <v>100</v>
      </c>
      <c r="E75" s="13"/>
      <c r="F75" s="18" t="s">
        <v>101</v>
      </c>
      <c r="G75" s="19"/>
      <c r="H75" s="19">
        <v>19200</v>
      </c>
      <c r="I75" s="20">
        <f t="shared" si="0"/>
        <v>16029472.047999995</v>
      </c>
    </row>
    <row r="76" spans="2:11" ht="24.95" customHeight="1" thickBot="1" x14ac:dyDescent="0.3">
      <c r="B76" s="12"/>
      <c r="C76" s="23" t="s">
        <v>46</v>
      </c>
      <c r="D76" s="17" t="s">
        <v>102</v>
      </c>
      <c r="E76" s="13"/>
      <c r="F76" s="18" t="s">
        <v>101</v>
      </c>
      <c r="G76" s="19"/>
      <c r="H76" s="19">
        <v>10950</v>
      </c>
      <c r="I76" s="20">
        <f t="shared" si="0"/>
        <v>16018522.047999995</v>
      </c>
    </row>
    <row r="77" spans="2:11" ht="24.95" customHeight="1" thickBot="1" x14ac:dyDescent="0.3">
      <c r="B77" s="12"/>
      <c r="C77" s="23" t="s">
        <v>46</v>
      </c>
      <c r="D77" s="17" t="s">
        <v>103</v>
      </c>
      <c r="E77" s="13"/>
      <c r="F77" s="18" t="s">
        <v>101</v>
      </c>
      <c r="G77" s="19"/>
      <c r="H77" s="19">
        <v>16050</v>
      </c>
      <c r="I77" s="20">
        <f t="shared" si="0"/>
        <v>16002472.047999995</v>
      </c>
    </row>
    <row r="78" spans="2:11" ht="24.95" customHeight="1" thickBot="1" x14ac:dyDescent="0.3">
      <c r="B78" s="12"/>
      <c r="C78" s="23" t="s">
        <v>46</v>
      </c>
      <c r="D78" s="17" t="s">
        <v>104</v>
      </c>
      <c r="E78" s="13"/>
      <c r="F78" s="18" t="s">
        <v>101</v>
      </c>
      <c r="G78" s="19"/>
      <c r="H78" s="19">
        <v>16050</v>
      </c>
      <c r="I78" s="20">
        <f t="shared" si="0"/>
        <v>15986422.047999995</v>
      </c>
    </row>
    <row r="79" spans="2:11" ht="27" customHeight="1" thickBot="1" x14ac:dyDescent="0.3">
      <c r="B79" s="12"/>
      <c r="C79" s="23" t="s">
        <v>46</v>
      </c>
      <c r="D79" s="24"/>
      <c r="E79" s="13"/>
      <c r="F79" s="18" t="s">
        <v>85</v>
      </c>
      <c r="G79" s="19"/>
      <c r="H79" s="19">
        <v>111.39</v>
      </c>
      <c r="I79" s="20">
        <f t="shared" ref="I79:I110" si="1">I78+G79-H79</f>
        <v>15986310.657999994</v>
      </c>
    </row>
    <row r="80" spans="2:11" ht="24.95" customHeight="1" thickBot="1" x14ac:dyDescent="0.3">
      <c r="C80" s="23" t="s">
        <v>56</v>
      </c>
      <c r="D80" s="25"/>
      <c r="E80" s="13"/>
      <c r="F80" s="18" t="s">
        <v>85</v>
      </c>
      <c r="G80" s="19"/>
      <c r="H80" s="19">
        <v>37.5</v>
      </c>
      <c r="I80" s="20">
        <f t="shared" si="1"/>
        <v>15986273.157999994</v>
      </c>
    </row>
    <row r="81" spans="2:9" ht="30" customHeight="1" thickBot="1" x14ac:dyDescent="0.3">
      <c r="B81" s="12"/>
      <c r="C81" s="23" t="s">
        <v>105</v>
      </c>
      <c r="D81" s="24"/>
      <c r="E81" s="13"/>
      <c r="F81" s="18" t="s">
        <v>85</v>
      </c>
      <c r="G81" s="19"/>
      <c r="H81" s="19">
        <v>75</v>
      </c>
      <c r="I81" s="20">
        <f t="shared" si="1"/>
        <v>15986198.157999994</v>
      </c>
    </row>
    <row r="82" spans="2:9" ht="30" customHeight="1" thickBot="1" x14ac:dyDescent="0.3">
      <c r="B82" s="12"/>
      <c r="C82" s="23" t="s">
        <v>58</v>
      </c>
      <c r="D82" s="24"/>
      <c r="E82" s="13"/>
      <c r="F82" s="18" t="s">
        <v>85</v>
      </c>
      <c r="G82" s="19"/>
      <c r="H82" s="19">
        <v>30</v>
      </c>
      <c r="I82" s="20">
        <f t="shared" si="1"/>
        <v>15986168.157999994</v>
      </c>
    </row>
    <row r="83" spans="2:9" ht="29.25" customHeight="1" thickBot="1" x14ac:dyDescent="0.3">
      <c r="B83" s="12"/>
      <c r="C83" s="23" t="s">
        <v>65</v>
      </c>
      <c r="D83" s="24" t="s">
        <v>106</v>
      </c>
      <c r="E83" s="13"/>
      <c r="F83" s="18" t="s">
        <v>107</v>
      </c>
      <c r="G83" s="19"/>
      <c r="H83" s="19">
        <v>5144.2299999999996</v>
      </c>
      <c r="I83" s="20">
        <f t="shared" si="1"/>
        <v>15981023.927999994</v>
      </c>
    </row>
    <row r="84" spans="2:9" ht="35.25" customHeight="1" thickBot="1" x14ac:dyDescent="0.3">
      <c r="B84" s="12"/>
      <c r="C84" s="23" t="s">
        <v>65</v>
      </c>
      <c r="D84" s="25" t="s">
        <v>108</v>
      </c>
      <c r="E84" s="13"/>
      <c r="F84" s="18" t="s">
        <v>109</v>
      </c>
      <c r="G84" s="19"/>
      <c r="H84" s="19">
        <v>11803.96</v>
      </c>
      <c r="I84" s="20">
        <f t="shared" si="1"/>
        <v>15969219.967999993</v>
      </c>
    </row>
    <row r="85" spans="2:9" ht="30.75" customHeight="1" thickBot="1" x14ac:dyDescent="0.3">
      <c r="B85" s="12"/>
      <c r="C85" s="23" t="s">
        <v>65</v>
      </c>
      <c r="D85" s="24" t="s">
        <v>110</v>
      </c>
      <c r="E85" s="13"/>
      <c r="F85" s="18" t="s">
        <v>111</v>
      </c>
      <c r="G85" s="19"/>
      <c r="H85" s="19">
        <v>15000</v>
      </c>
      <c r="I85" s="20">
        <f t="shared" si="1"/>
        <v>15954219.967999993</v>
      </c>
    </row>
    <row r="86" spans="2:9" ht="30.75" customHeight="1" thickBot="1" x14ac:dyDescent="0.3">
      <c r="B86" s="12"/>
      <c r="C86" s="23" t="s">
        <v>65</v>
      </c>
      <c r="D86" s="24" t="s">
        <v>112</v>
      </c>
      <c r="E86" s="13"/>
      <c r="F86" s="18" t="s">
        <v>113</v>
      </c>
      <c r="G86" s="19"/>
      <c r="H86" s="19">
        <v>475000</v>
      </c>
      <c r="I86" s="20">
        <f t="shared" si="1"/>
        <v>15479219.967999993</v>
      </c>
    </row>
    <row r="87" spans="2:9" ht="30.75" customHeight="1" thickBot="1" x14ac:dyDescent="0.3">
      <c r="B87" s="12"/>
      <c r="C87" s="23"/>
      <c r="D87" s="25" t="s">
        <v>114</v>
      </c>
      <c r="E87" s="13"/>
      <c r="F87" s="18" t="s">
        <v>97</v>
      </c>
      <c r="G87" s="19"/>
      <c r="H87" s="19">
        <v>52000</v>
      </c>
      <c r="I87" s="20">
        <f t="shared" si="1"/>
        <v>15427219.967999993</v>
      </c>
    </row>
    <row r="88" spans="2:9" ht="30" customHeight="1" thickBot="1" x14ac:dyDescent="0.3">
      <c r="B88" s="12"/>
      <c r="C88" s="17" t="s">
        <v>65</v>
      </c>
      <c r="D88" s="24" t="s">
        <v>115</v>
      </c>
      <c r="E88" s="13"/>
      <c r="F88" s="18" t="s">
        <v>116</v>
      </c>
      <c r="G88" s="19"/>
      <c r="H88" s="19">
        <v>20000</v>
      </c>
      <c r="I88" s="20">
        <f t="shared" si="1"/>
        <v>15407219.967999993</v>
      </c>
    </row>
    <row r="89" spans="2:9" ht="31.5" customHeight="1" thickBot="1" x14ac:dyDescent="0.3">
      <c r="B89" s="12"/>
      <c r="C89" s="17" t="s">
        <v>65</v>
      </c>
      <c r="D89" s="24" t="s">
        <v>117</v>
      </c>
      <c r="E89" s="13"/>
      <c r="F89" s="18" t="s">
        <v>116</v>
      </c>
      <c r="G89" s="19"/>
      <c r="H89" s="19">
        <v>20000</v>
      </c>
      <c r="I89" s="20">
        <f t="shared" si="1"/>
        <v>15387219.967999993</v>
      </c>
    </row>
    <row r="90" spans="2:9" ht="31.5" customHeight="1" thickBot="1" x14ac:dyDescent="0.3">
      <c r="B90" s="12"/>
      <c r="C90" s="17" t="s">
        <v>65</v>
      </c>
      <c r="D90" s="24" t="s">
        <v>118</v>
      </c>
      <c r="E90" s="13"/>
      <c r="F90" s="18" t="s">
        <v>116</v>
      </c>
      <c r="G90" s="19"/>
      <c r="H90" s="19">
        <v>20000</v>
      </c>
      <c r="I90" s="20">
        <f t="shared" si="1"/>
        <v>15367219.967999993</v>
      </c>
    </row>
    <row r="91" spans="2:9" ht="28.5" customHeight="1" thickBot="1" x14ac:dyDescent="0.3">
      <c r="B91" s="12"/>
      <c r="C91" s="17" t="s">
        <v>65</v>
      </c>
      <c r="D91" s="24" t="s">
        <v>119</v>
      </c>
      <c r="E91" s="13"/>
      <c r="F91" s="18" t="s">
        <v>116</v>
      </c>
      <c r="G91" s="19"/>
      <c r="H91" s="19">
        <v>20000</v>
      </c>
      <c r="I91" s="20">
        <f t="shared" si="1"/>
        <v>15347219.967999993</v>
      </c>
    </row>
    <row r="92" spans="2:9" ht="24.95" customHeight="1" thickBot="1" x14ac:dyDescent="0.3">
      <c r="B92" s="12"/>
      <c r="C92" s="17" t="s">
        <v>65</v>
      </c>
      <c r="D92" s="24" t="s">
        <v>120</v>
      </c>
      <c r="E92" s="13"/>
      <c r="F92" s="18" t="s">
        <v>116</v>
      </c>
      <c r="G92" s="19"/>
      <c r="H92" s="19">
        <v>20000</v>
      </c>
      <c r="I92" s="20">
        <f t="shared" si="1"/>
        <v>15327219.967999993</v>
      </c>
    </row>
    <row r="93" spans="2:9" ht="27" customHeight="1" thickBot="1" x14ac:dyDescent="0.3">
      <c r="B93" s="12"/>
      <c r="C93" s="17" t="s">
        <v>65</v>
      </c>
      <c r="D93" s="24" t="s">
        <v>121</v>
      </c>
      <c r="E93" s="13"/>
      <c r="F93" s="18" t="s">
        <v>116</v>
      </c>
      <c r="G93" s="19"/>
      <c r="H93" s="19">
        <v>20000</v>
      </c>
      <c r="I93" s="20">
        <f t="shared" si="1"/>
        <v>15307219.967999993</v>
      </c>
    </row>
    <row r="94" spans="2:9" ht="26.25" customHeight="1" thickBot="1" x14ac:dyDescent="0.3">
      <c r="B94" s="12"/>
      <c r="C94" s="17" t="s">
        <v>65</v>
      </c>
      <c r="D94" s="24" t="s">
        <v>122</v>
      </c>
      <c r="E94" s="13"/>
      <c r="F94" s="18" t="s">
        <v>116</v>
      </c>
      <c r="G94" s="19"/>
      <c r="H94" s="19">
        <v>20000</v>
      </c>
      <c r="I94" s="20">
        <f t="shared" si="1"/>
        <v>15287219.967999993</v>
      </c>
    </row>
    <row r="95" spans="2:9" ht="24.95" customHeight="1" thickBot="1" x14ac:dyDescent="0.3">
      <c r="B95" s="12"/>
      <c r="C95" s="17" t="s">
        <v>65</v>
      </c>
      <c r="D95" s="26"/>
      <c r="E95" s="13"/>
      <c r="F95" s="18" t="s">
        <v>85</v>
      </c>
      <c r="G95" s="19"/>
      <c r="H95" s="19">
        <v>1148.43</v>
      </c>
      <c r="I95" s="20">
        <f t="shared" si="1"/>
        <v>15286071.537999993</v>
      </c>
    </row>
    <row r="96" spans="2:9" ht="24.95" customHeight="1" thickBot="1" x14ac:dyDescent="0.3">
      <c r="B96" s="12"/>
      <c r="C96" s="17" t="s">
        <v>74</v>
      </c>
      <c r="D96" s="24"/>
      <c r="E96" s="13"/>
      <c r="F96" s="18" t="s">
        <v>85</v>
      </c>
      <c r="G96" s="19"/>
      <c r="H96" s="19">
        <v>37.5</v>
      </c>
      <c r="I96" s="20">
        <f t="shared" si="1"/>
        <v>15286034.037999993</v>
      </c>
    </row>
    <row r="97" spans="2:11" ht="24.95" customHeight="1" thickBot="1" x14ac:dyDescent="0.3">
      <c r="B97" s="12"/>
      <c r="C97" s="17" t="s">
        <v>74</v>
      </c>
      <c r="D97" s="24" t="s">
        <v>123</v>
      </c>
      <c r="E97" s="13"/>
      <c r="F97" s="18" t="s">
        <v>124</v>
      </c>
      <c r="G97" s="19"/>
      <c r="H97" s="19">
        <v>20000</v>
      </c>
      <c r="I97" s="20">
        <f t="shared" si="1"/>
        <v>15266034.037999993</v>
      </c>
    </row>
    <row r="98" spans="2:11" ht="24.95" customHeight="1" thickBot="1" x14ac:dyDescent="0.3">
      <c r="B98" s="12"/>
      <c r="C98" s="17" t="s">
        <v>74</v>
      </c>
      <c r="D98" s="24" t="s">
        <v>125</v>
      </c>
      <c r="E98" s="13"/>
      <c r="F98" s="18" t="s">
        <v>101</v>
      </c>
      <c r="G98" s="19"/>
      <c r="H98" s="19">
        <v>15200</v>
      </c>
      <c r="I98" s="20">
        <f t="shared" si="1"/>
        <v>15250834.037999993</v>
      </c>
    </row>
    <row r="99" spans="2:11" ht="24.95" customHeight="1" thickBot="1" x14ac:dyDescent="0.3">
      <c r="B99" s="12"/>
      <c r="C99" s="17" t="s">
        <v>74</v>
      </c>
      <c r="D99" s="24" t="s">
        <v>126</v>
      </c>
      <c r="E99" s="13"/>
      <c r="F99" s="18" t="s">
        <v>101</v>
      </c>
      <c r="G99" s="19"/>
      <c r="H99" s="19">
        <v>8400</v>
      </c>
      <c r="I99" s="20">
        <f t="shared" si="1"/>
        <v>15242434.037999993</v>
      </c>
    </row>
    <row r="100" spans="2:11" ht="24.95" customHeight="1" thickBot="1" x14ac:dyDescent="0.3">
      <c r="B100" s="12"/>
      <c r="C100" s="17" t="s">
        <v>74</v>
      </c>
      <c r="D100" s="24" t="s">
        <v>127</v>
      </c>
      <c r="E100" s="13"/>
      <c r="F100" s="18" t="s">
        <v>101</v>
      </c>
      <c r="G100" s="19"/>
      <c r="H100" s="19">
        <v>12500</v>
      </c>
      <c r="I100" s="20">
        <f t="shared" si="1"/>
        <v>15229934.037999993</v>
      </c>
    </row>
    <row r="101" spans="2:11" ht="24.95" customHeight="1" thickBot="1" x14ac:dyDescent="0.3">
      <c r="B101" s="12"/>
      <c r="C101" s="17" t="s">
        <v>74</v>
      </c>
      <c r="D101" s="24" t="s">
        <v>128</v>
      </c>
      <c r="E101" s="13"/>
      <c r="F101" s="18" t="s">
        <v>101</v>
      </c>
      <c r="G101" s="19"/>
      <c r="H101" s="19">
        <v>8400</v>
      </c>
      <c r="I101" s="20">
        <f t="shared" si="1"/>
        <v>15221534.037999993</v>
      </c>
    </row>
    <row r="102" spans="2:11" ht="24.95" customHeight="1" thickBot="1" x14ac:dyDescent="0.3">
      <c r="B102" s="12"/>
      <c r="C102" s="17" t="s">
        <v>74</v>
      </c>
      <c r="D102" s="24" t="s">
        <v>129</v>
      </c>
      <c r="E102" s="13"/>
      <c r="F102" s="18" t="s">
        <v>101</v>
      </c>
      <c r="G102" s="19"/>
      <c r="H102" s="19">
        <v>8400</v>
      </c>
      <c r="I102" s="20">
        <f t="shared" si="1"/>
        <v>15213134.037999993</v>
      </c>
    </row>
    <row r="103" spans="2:11" ht="24.95" customHeight="1" thickBot="1" x14ac:dyDescent="0.3">
      <c r="B103" s="12"/>
      <c r="C103" s="17" t="s">
        <v>74</v>
      </c>
      <c r="D103" s="24" t="s">
        <v>130</v>
      </c>
      <c r="E103" s="13"/>
      <c r="F103" s="18" t="s">
        <v>101</v>
      </c>
      <c r="G103" s="19"/>
      <c r="H103" s="19">
        <v>8400</v>
      </c>
      <c r="I103" s="20">
        <f t="shared" si="1"/>
        <v>15204734.037999993</v>
      </c>
    </row>
    <row r="104" spans="2:11" ht="24.95" customHeight="1" thickBot="1" x14ac:dyDescent="0.3">
      <c r="B104" s="12"/>
      <c r="C104" s="17" t="s">
        <v>74</v>
      </c>
      <c r="D104" s="24" t="s">
        <v>131</v>
      </c>
      <c r="E104" s="13"/>
      <c r="F104" s="18" t="s">
        <v>101</v>
      </c>
      <c r="G104" s="19"/>
      <c r="H104" s="19">
        <v>8900</v>
      </c>
      <c r="I104" s="20">
        <f t="shared" si="1"/>
        <v>15195834.037999993</v>
      </c>
    </row>
    <row r="105" spans="2:11" ht="24.95" customHeight="1" thickBot="1" x14ac:dyDescent="0.3">
      <c r="B105" s="12"/>
      <c r="C105" s="17" t="s">
        <v>74</v>
      </c>
      <c r="D105" s="24" t="s">
        <v>132</v>
      </c>
      <c r="E105" s="13"/>
      <c r="F105" s="18" t="s">
        <v>101</v>
      </c>
      <c r="G105" s="19"/>
      <c r="H105" s="19">
        <v>10300</v>
      </c>
      <c r="I105" s="20">
        <f t="shared" si="1"/>
        <v>15185534.037999993</v>
      </c>
    </row>
    <row r="106" spans="2:11" ht="24.95" customHeight="1" thickBot="1" x14ac:dyDescent="0.3">
      <c r="B106" s="12"/>
      <c r="C106" s="23" t="s">
        <v>74</v>
      </c>
      <c r="D106" s="24"/>
      <c r="E106" s="13"/>
      <c r="F106" s="18" t="s">
        <v>85</v>
      </c>
      <c r="G106" s="19"/>
      <c r="H106" s="19">
        <v>150.75</v>
      </c>
      <c r="I106" s="20">
        <f t="shared" si="1"/>
        <v>15185383.287999993</v>
      </c>
    </row>
    <row r="107" spans="2:11" ht="24.95" customHeight="1" thickBot="1" x14ac:dyDescent="0.3">
      <c r="B107" s="12"/>
      <c r="C107" s="17" t="s">
        <v>77</v>
      </c>
      <c r="D107" s="24" t="s">
        <v>132</v>
      </c>
      <c r="E107" s="13"/>
      <c r="F107" s="18" t="s">
        <v>133</v>
      </c>
      <c r="G107" s="19"/>
      <c r="H107" s="19">
        <v>149318.5</v>
      </c>
      <c r="I107" s="20">
        <f t="shared" si="1"/>
        <v>15036064.787999993</v>
      </c>
    </row>
    <row r="108" spans="2:11" ht="24.95" customHeight="1" thickBot="1" x14ac:dyDescent="0.3">
      <c r="B108" s="12"/>
      <c r="C108" s="17" t="s">
        <v>77</v>
      </c>
      <c r="D108" s="24"/>
      <c r="E108" s="13"/>
      <c r="F108" s="18" t="s">
        <v>85</v>
      </c>
      <c r="G108" s="19"/>
      <c r="H108" s="19">
        <v>398.98</v>
      </c>
      <c r="I108" s="20">
        <f t="shared" si="1"/>
        <v>15035665.807999993</v>
      </c>
    </row>
    <row r="109" spans="2:11" ht="25.5" customHeight="1" thickBot="1" x14ac:dyDescent="0.3">
      <c r="B109" s="12"/>
      <c r="C109" s="17"/>
      <c r="D109" s="24"/>
      <c r="E109" s="13"/>
      <c r="F109" s="18"/>
      <c r="G109" s="19"/>
      <c r="H109" s="19"/>
      <c r="I109" s="20">
        <f t="shared" si="1"/>
        <v>15035665.807999993</v>
      </c>
    </row>
    <row r="110" spans="2:11" ht="18" customHeight="1" thickBot="1" x14ac:dyDescent="0.3">
      <c r="B110" s="12"/>
      <c r="C110" s="13"/>
      <c r="D110" s="13"/>
      <c r="E110" s="27"/>
      <c r="F110" s="18"/>
      <c r="G110" s="28"/>
      <c r="H110" s="28"/>
      <c r="I110" s="20">
        <f t="shared" si="1"/>
        <v>15035665.807999993</v>
      </c>
    </row>
    <row r="111" spans="2:11" ht="28.5" customHeight="1" thickBot="1" x14ac:dyDescent="0.35">
      <c r="B111" s="29"/>
      <c r="C111" s="30"/>
      <c r="D111" s="31"/>
      <c r="E111" s="32"/>
      <c r="F111" s="33" t="s">
        <v>134</v>
      </c>
      <c r="G111" s="34">
        <f>SUM(G15:G110)</f>
        <v>996220</v>
      </c>
      <c r="H111" s="35">
        <f>SUM(H14:H110)</f>
        <v>1267906.02</v>
      </c>
      <c r="I111" s="16">
        <f>+I14+G111-H111</f>
        <v>15035665.807999995</v>
      </c>
      <c r="J111" s="36"/>
      <c r="K111" s="37"/>
    </row>
    <row r="112" spans="2:11" x14ac:dyDescent="0.25">
      <c r="B112" s="1"/>
      <c r="C112" s="38"/>
      <c r="D112" s="38"/>
      <c r="E112" s="1"/>
      <c r="F112" s="1"/>
      <c r="G112" s="1"/>
      <c r="H112" s="1"/>
      <c r="I112" s="1"/>
      <c r="J112" s="37"/>
      <c r="K112" s="39"/>
    </row>
    <row r="113" spans="2:11" ht="8.25" customHeight="1" x14ac:dyDescent="0.25">
      <c r="B113" s="1"/>
      <c r="C113" s="40"/>
      <c r="D113" s="40"/>
      <c r="E113" s="1"/>
      <c r="F113" s="1"/>
      <c r="G113" s="1"/>
      <c r="H113" s="1"/>
      <c r="I113" s="1"/>
    </row>
    <row r="114" spans="2:11" ht="0.75" customHeight="1" x14ac:dyDescent="0.25">
      <c r="B114" s="1"/>
      <c r="C114" s="40"/>
      <c r="D114" s="40"/>
      <c r="E114" s="1"/>
      <c r="F114" s="1"/>
      <c r="G114" s="1"/>
      <c r="H114" s="1"/>
      <c r="I114" s="1"/>
    </row>
    <row r="115" spans="2:11" ht="16.5" customHeight="1" x14ac:dyDescent="0.25">
      <c r="B115" s="1"/>
      <c r="C115" s="38"/>
      <c r="D115" s="38"/>
      <c r="E115" s="1"/>
      <c r="F115" s="1"/>
      <c r="G115" s="1"/>
      <c r="H115" s="1"/>
      <c r="I115" s="41"/>
      <c r="K115" s="37"/>
    </row>
    <row r="116" spans="2:11" ht="19.5" x14ac:dyDescent="0.3">
      <c r="B116" s="42" t="s">
        <v>135</v>
      </c>
      <c r="C116" s="42"/>
      <c r="D116" s="42"/>
      <c r="E116" s="42"/>
      <c r="F116" s="43" t="s">
        <v>136</v>
      </c>
      <c r="G116" s="44" t="s">
        <v>137</v>
      </c>
      <c r="H116" s="44"/>
      <c r="I116" s="44"/>
      <c r="K116" s="45"/>
    </row>
    <row r="117" spans="2:11" ht="5.25" customHeight="1" x14ac:dyDescent="0.35">
      <c r="B117" s="46"/>
      <c r="C117" s="43"/>
      <c r="D117" s="43"/>
      <c r="E117" s="43"/>
      <c r="F117" s="43"/>
      <c r="G117" s="47"/>
      <c r="H117" s="47"/>
      <c r="I117" s="47"/>
      <c r="J117" s="48"/>
    </row>
    <row r="118" spans="2:11" ht="19.5" x14ac:dyDescent="0.3">
      <c r="B118" s="49" t="s">
        <v>138</v>
      </c>
      <c r="C118" s="49"/>
      <c r="D118" s="49"/>
      <c r="E118" s="49"/>
      <c r="F118" s="50" t="s">
        <v>139</v>
      </c>
      <c r="G118" s="51" t="s">
        <v>140</v>
      </c>
      <c r="H118" s="51"/>
      <c r="I118" s="51"/>
    </row>
    <row r="119" spans="2:11" ht="19.5" x14ac:dyDescent="0.3">
      <c r="B119" s="42" t="s">
        <v>141</v>
      </c>
      <c r="C119" s="42"/>
      <c r="D119" s="42"/>
      <c r="E119" s="42"/>
      <c r="F119" s="43" t="s">
        <v>142</v>
      </c>
      <c r="G119" s="44" t="s">
        <v>143</v>
      </c>
      <c r="H119" s="44"/>
      <c r="I119" s="44"/>
    </row>
    <row r="120" spans="2:11" ht="19.5" x14ac:dyDescent="0.3">
      <c r="B120" s="46"/>
      <c r="C120" s="52"/>
      <c r="D120" s="52"/>
      <c r="E120" s="52"/>
      <c r="F120" s="53"/>
      <c r="G120" s="53"/>
      <c r="H120" s="53"/>
      <c r="I120" s="53"/>
      <c r="J120" s="48"/>
    </row>
    <row r="121" spans="2:11" ht="19.5" x14ac:dyDescent="0.3">
      <c r="B121" s="46"/>
      <c r="C121" s="52"/>
      <c r="D121" s="52"/>
      <c r="E121" s="52"/>
      <c r="F121" s="53"/>
      <c r="G121" s="53"/>
      <c r="H121" s="53"/>
      <c r="I121" s="53"/>
    </row>
    <row r="122" spans="2:11" ht="18" x14ac:dyDescent="0.25">
      <c r="B122" s="54"/>
      <c r="C122" s="54"/>
      <c r="D122" s="54"/>
      <c r="E122" s="54"/>
      <c r="F122" s="55"/>
      <c r="G122" s="53"/>
      <c r="H122" s="56"/>
      <c r="I122" s="53"/>
    </row>
    <row r="123" spans="2:11" x14ac:dyDescent="0.25">
      <c r="B123" s="1"/>
      <c r="C123" s="1"/>
      <c r="D123" s="1"/>
      <c r="E123" s="1"/>
      <c r="F123" s="1"/>
      <c r="G123" s="1"/>
      <c r="H123" s="1"/>
      <c r="I123" s="1"/>
    </row>
    <row r="124" spans="2:11" x14ac:dyDescent="0.25">
      <c r="B124" s="1"/>
      <c r="C124" s="1"/>
      <c r="D124" s="1"/>
      <c r="E124" s="1"/>
      <c r="F124" s="1"/>
      <c r="G124" s="1"/>
      <c r="H124" s="1"/>
      <c r="I124" s="1"/>
    </row>
    <row r="125" spans="2:11" x14ac:dyDescent="0.25">
      <c r="B125" s="1"/>
      <c r="C125" s="1"/>
      <c r="D125" s="1"/>
      <c r="E125" s="1"/>
      <c r="F125" s="1"/>
      <c r="G125" s="1"/>
      <c r="H125" s="1"/>
      <c r="I125" s="1"/>
    </row>
  </sheetData>
  <mergeCells count="18">
    <mergeCell ref="G117:I117"/>
    <mergeCell ref="B118:E118"/>
    <mergeCell ref="G118:I118"/>
    <mergeCell ref="B119:E119"/>
    <mergeCell ref="G119:I119"/>
    <mergeCell ref="B122:E122"/>
    <mergeCell ref="B11:B13"/>
    <mergeCell ref="C11:I11"/>
    <mergeCell ref="C12:E12"/>
    <mergeCell ref="G12:I12"/>
    <mergeCell ref="B116:E116"/>
    <mergeCell ref="G116:I116"/>
    <mergeCell ref="B2:I3"/>
    <mergeCell ref="B4:I4"/>
    <mergeCell ref="B5:I6"/>
    <mergeCell ref="B7:I7"/>
    <mergeCell ref="B8:I8"/>
    <mergeCell ref="B9:I9"/>
  </mergeCells>
  <pageMargins left="0.23622047244094491" right="0.23622047244094491" top="0.35433070866141736" bottom="0.74803149606299213" header="0.31496062992125984" footer="0.31496062992125984"/>
  <pageSetup scale="47" fitToHeight="0" orientation="portrait" r:id="rId1"/>
  <rowBreaks count="4" manualBreakCount="4">
    <brk id="62" min="1" max="8" man="1"/>
    <brk id="119" min="1" max="7" man="1"/>
    <brk id="123" min="1" max="7" man="1"/>
    <brk id="124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INGRESOS Y EGRESOS ENERO</vt:lpstr>
      <vt:lpstr>'INGRESOS Y EGRESOS ENERO'!Área_de_impresión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2025-02-17T18:20:54Z</dcterms:created>
  <dcterms:modified xsi:type="dcterms:W3CDTF">2025-02-17T18:21:31Z</dcterms:modified>
</cp:coreProperties>
</file>