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CDF-SBCK\Shared Folders\Administrativo y Financiero\DOCUMENTOS PARA FIRMAS DIGITALES\PORTAL DE TRANSPARENCIA JC\2025\DICIEMBRE 2025\"/>
    </mc:Choice>
  </mc:AlternateContent>
  <xr:revisionPtr revIDLastSave="0" documentId="8_{4C23B392-2821-4820-8C6A-690BE08C9EBD}" xr6:coauthVersionLast="47" xr6:coauthVersionMax="47" xr10:uidLastSave="{00000000-0000-0000-0000-000000000000}"/>
  <bookViews>
    <workbookView xWindow="-108" yWindow="-108" windowWidth="23256" windowHeight="12456" xr2:uid="{EFA75F7E-6A87-4F05-9B96-0EAA718FD1F1}"/>
  </bookViews>
  <sheets>
    <sheet name="INGRESOS Y EGRESOS DICIEMBRE" sheetId="1" r:id="rId1"/>
  </sheets>
  <externalReferences>
    <externalReference r:id="rId2"/>
  </externalReferences>
  <definedNames>
    <definedName name="_xlnm._FilterDatabase" localSheetId="0" hidden="1">'INGRESOS Y EGRESOS DICIEMBRE'!$C$11:$I$203</definedName>
    <definedName name="_xlnm.Print_Area" localSheetId="0">'INGRESOS Y EGRESOS DICIEMBRE'!$B$1:$I$211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3" i="1" l="1"/>
  <c r="H203" i="1"/>
  <c r="G203" i="1"/>
  <c r="I15" i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14" i="1"/>
</calcChain>
</file>

<file path=xl/sharedStrings.xml><?xml version="1.0" encoding="utf-8"?>
<sst xmlns="http://schemas.openxmlformats.org/spreadsheetml/2006/main" count="577" uniqueCount="279">
  <si>
    <t>CONSEJO DE COORDINACION DE LA ZONA ESPECIAL DESARROLLO FRONTERIZO</t>
  </si>
  <si>
    <t>Banco de Reservas de la Rep. Dom.</t>
  </si>
  <si>
    <t>Del 01 al 31 DE DICIEMBRE DEL  2025</t>
  </si>
  <si>
    <t xml:space="preserve"> ( VALORES EN RD$)</t>
  </si>
  <si>
    <t xml:space="preserve"> Cuenta Bancaria No: 010-242478-0</t>
  </si>
  <si>
    <t xml:space="preserve">Balance Inicial: 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</si>
  <si>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</t>
    </r>
  </si>
  <si>
    <t>No.Ck / RECBIO</t>
  </si>
  <si>
    <t>No. CHEQUE / TRANSFERENCIA</t>
  </si>
  <si>
    <t>Descripcion</t>
  </si>
  <si>
    <t>Debito</t>
  </si>
  <si>
    <t>Credito</t>
  </si>
  <si>
    <t>Balance</t>
  </si>
  <si>
    <t>BALANCE ANTERIOR</t>
  </si>
  <si>
    <t>1/12/2025</t>
  </si>
  <si>
    <t>R-8418-1</t>
  </si>
  <si>
    <t>TRANSFERENCIA RECIBIDA PAGO TASA POR SERVICIOS PRESTADOS</t>
  </si>
  <si>
    <t>R-8419</t>
  </si>
  <si>
    <t>R-8420</t>
  </si>
  <si>
    <t>R-8421</t>
  </si>
  <si>
    <t>R-8422</t>
  </si>
  <si>
    <t>R-8423</t>
  </si>
  <si>
    <t>R-8424</t>
  </si>
  <si>
    <t>R-8428</t>
  </si>
  <si>
    <t>R-8425</t>
  </si>
  <si>
    <t>R-8426</t>
  </si>
  <si>
    <t>2/12/2025</t>
  </si>
  <si>
    <t>R-8427</t>
  </si>
  <si>
    <t>R-8429</t>
  </si>
  <si>
    <t>R-8430</t>
  </si>
  <si>
    <t>R-8431</t>
  </si>
  <si>
    <t>3/12/2025</t>
  </si>
  <si>
    <t>R-8432</t>
  </si>
  <si>
    <t>R-8433</t>
  </si>
  <si>
    <t>R-8434</t>
  </si>
  <si>
    <t>R-8435</t>
  </si>
  <si>
    <t>R-8436</t>
  </si>
  <si>
    <t>4/12/2025</t>
  </si>
  <si>
    <t>R-8437</t>
  </si>
  <si>
    <t>5/12/2025</t>
  </si>
  <si>
    <t>R-8438</t>
  </si>
  <si>
    <t>R-8439</t>
  </si>
  <si>
    <t>R-8440</t>
  </si>
  <si>
    <t>R-8441</t>
  </si>
  <si>
    <t>8/12/2025</t>
  </si>
  <si>
    <t>R-8442</t>
  </si>
  <si>
    <t>R-8443</t>
  </si>
  <si>
    <t>R-8444</t>
  </si>
  <si>
    <t>R-8445</t>
  </si>
  <si>
    <t>9/12/2025</t>
  </si>
  <si>
    <t>R-8446</t>
  </si>
  <si>
    <t>R-8447</t>
  </si>
  <si>
    <t>R-8448</t>
  </si>
  <si>
    <t>10/12/2025</t>
  </si>
  <si>
    <t>R-8449</t>
  </si>
  <si>
    <t>REVERSO DE TRANBSFERENCIA</t>
  </si>
  <si>
    <t>R-8451</t>
  </si>
  <si>
    <t>R-8452</t>
  </si>
  <si>
    <t>R-8453</t>
  </si>
  <si>
    <t>11/12/2025</t>
  </si>
  <si>
    <t>R-8458</t>
  </si>
  <si>
    <t>R-8455</t>
  </si>
  <si>
    <t>R-8456</t>
  </si>
  <si>
    <t>12/12/2025</t>
  </si>
  <si>
    <t>R-8457</t>
  </si>
  <si>
    <t>R-8459</t>
  </si>
  <si>
    <t>15/12/2025</t>
  </si>
  <si>
    <t>R-8460</t>
  </si>
  <si>
    <t>R-8461</t>
  </si>
  <si>
    <t>R-8462</t>
  </si>
  <si>
    <t>16/12/2025</t>
  </si>
  <si>
    <t>R-8463</t>
  </si>
  <si>
    <t>R-8464</t>
  </si>
  <si>
    <t>R-8465</t>
  </si>
  <si>
    <t>17/12/2025</t>
  </si>
  <si>
    <t>R-8466</t>
  </si>
  <si>
    <t>18/12/2025</t>
  </si>
  <si>
    <t>R-8467</t>
  </si>
  <si>
    <t>R-8468</t>
  </si>
  <si>
    <t>22/12/2025</t>
  </si>
  <si>
    <t>R-8469</t>
  </si>
  <si>
    <t>R-8470</t>
  </si>
  <si>
    <t>R-8471</t>
  </si>
  <si>
    <t>R-8472</t>
  </si>
  <si>
    <t>R-8473</t>
  </si>
  <si>
    <t>23/12/2025</t>
  </si>
  <si>
    <t>R-8474</t>
  </si>
  <si>
    <t>R-8475</t>
  </si>
  <si>
    <t>R-8476</t>
  </si>
  <si>
    <t>26/12/2025</t>
  </si>
  <si>
    <t>R-8477</t>
  </si>
  <si>
    <t>29/12/2025</t>
  </si>
  <si>
    <t>R-8478</t>
  </si>
  <si>
    <t>R-8479</t>
  </si>
  <si>
    <t>R-8480</t>
  </si>
  <si>
    <t>R-8481</t>
  </si>
  <si>
    <t>30/12/2025</t>
  </si>
  <si>
    <t>R-8482</t>
  </si>
  <si>
    <t>31/12/2025</t>
  </si>
  <si>
    <t>R-8483</t>
  </si>
  <si>
    <t>R-8484</t>
  </si>
  <si>
    <t>CK-4658</t>
  </si>
  <si>
    <t>COLABORACION ECONOMICA ACTIVIDAD DEPORTIVA</t>
  </si>
  <si>
    <t>tranf  41250795743</t>
  </si>
  <si>
    <t>VIATICOS TRASLADO ZONA SUR ACONDICIONAMIENTO DE NUEVA OFICINA</t>
  </si>
  <si>
    <t>Tranf 41250795979</t>
  </si>
  <si>
    <t>tranf  41250796349</t>
  </si>
  <si>
    <t>Tranf  41250796551</t>
  </si>
  <si>
    <t>Tranf  41250796787</t>
  </si>
  <si>
    <t>Tranf  41250960683</t>
  </si>
  <si>
    <t>SERVICIO DE CATERING ACTIVIDAD INTEGRAL FAMILIAR DEL CCDF</t>
  </si>
  <si>
    <t>Tranf  41258732787</t>
  </si>
  <si>
    <t>COLABORACION ECONOMICA PARA OPERACION MEDICA</t>
  </si>
  <si>
    <t>Transf 4127064266</t>
  </si>
  <si>
    <t>ADQUISICION DE MATERILAES ELECTRICOS Y PUNTIRAS</t>
  </si>
  <si>
    <t>Tranf  41270644146</t>
  </si>
  <si>
    <t>PAGO ALQUILER DE VEHICULO TRASLADO A LA PROVINCIA DE MONTECRISTI</t>
  </si>
  <si>
    <t>Tranf  41272257952</t>
  </si>
  <si>
    <t>COMPENSACION USO DE VEHICULO PROPIO</t>
  </si>
  <si>
    <t>tranf  41272258330</t>
  </si>
  <si>
    <t>COLABORACION ECONOMICA AL CUERPO DE BOMBEROS DE HATILLO PALMA</t>
  </si>
  <si>
    <t>tranf  41272258580</t>
  </si>
  <si>
    <t>PAGO MANTENIMIENTO OFICINA DE SANTIAGO DEL CCDF</t>
  </si>
  <si>
    <t>Tranf  41273177045</t>
  </si>
  <si>
    <t>CK-4660</t>
  </si>
  <si>
    <t>COLABORACION ECONOMICA PARA ACTIVIDAD CULTURAL EN VILLA LOBO ABAJO</t>
  </si>
  <si>
    <t>CK-4661</t>
  </si>
  <si>
    <t>COLABORACION ECONOMICA PARA ACTIVIDAD CULTURAL EN EL DISTRITO SANTA MARIA</t>
  </si>
  <si>
    <t>CK-4662</t>
  </si>
  <si>
    <t>PAGO PERSONAL MILITAR EN LAS OFICINAS REGIONALES NOVIEMBRE</t>
  </si>
  <si>
    <t>CK-4663</t>
  </si>
  <si>
    <t>CK-4664</t>
  </si>
  <si>
    <t>CK-4665</t>
  </si>
  <si>
    <t>CK-4666</t>
  </si>
  <si>
    <t>CK-4667</t>
  </si>
  <si>
    <t>CK-4668</t>
  </si>
  <si>
    <t>CK-4669</t>
  </si>
  <si>
    <t>CK-4670</t>
  </si>
  <si>
    <t>CK-4671</t>
  </si>
  <si>
    <t>CK-4672</t>
  </si>
  <si>
    <t>CK-4673</t>
  </si>
  <si>
    <t>COLABORACION ECONOMICA ACTIVIDAD DEPORTIVA EN ELIAS PIÑA</t>
  </si>
  <si>
    <t>Tranf  41278224694</t>
  </si>
  <si>
    <t>Tranf  41278225000</t>
  </si>
  <si>
    <t>Tranf  41278225449</t>
  </si>
  <si>
    <t>Tranf  41278225757</t>
  </si>
  <si>
    <t>Tranf  41281351693</t>
  </si>
  <si>
    <t>VIATICOS TRASLADO ZONA SUR INAUGURACION OFICINA DEL CCDF Y ENCUENTRO EMPRESARIAL</t>
  </si>
  <si>
    <t>Tranf  41281351907</t>
  </si>
  <si>
    <t>Tranf  41281352187</t>
  </si>
  <si>
    <t>Tranf  41281352682</t>
  </si>
  <si>
    <t>Tranf  41281352968</t>
  </si>
  <si>
    <t>Tranf  41281414026</t>
  </si>
  <si>
    <t>Tranf  41281416644</t>
  </si>
  <si>
    <t>Tranf  41281417008</t>
  </si>
  <si>
    <t>Tranf  41281417496</t>
  </si>
  <si>
    <t>Tranf  41281469450</t>
  </si>
  <si>
    <t>Tranf  41281469777</t>
  </si>
  <si>
    <t>Tranf  41281469994</t>
  </si>
  <si>
    <t>Tranf  41281470414</t>
  </si>
  <si>
    <t>Tranf  41281470824</t>
  </si>
  <si>
    <t>Tranf  41281471158</t>
  </si>
  <si>
    <t>Tranf  41281471618</t>
  </si>
  <si>
    <t>Tranf  41281471777</t>
  </si>
  <si>
    <t>Tranf  41281471971</t>
  </si>
  <si>
    <t>Tranf  41281472190</t>
  </si>
  <si>
    <t>5/12/20256</t>
  </si>
  <si>
    <t>Tranf  41281480376</t>
  </si>
  <si>
    <t>tranf  41281480660</t>
  </si>
  <si>
    <t>Tranf  41281480838</t>
  </si>
  <si>
    <t>CARGOS BANCARIOS</t>
  </si>
  <si>
    <t>tranf  41316626538</t>
  </si>
  <si>
    <t>PAGO MONTAJE  DE LA  INAUGIRACION DE LA OFICINA REGIONAL SUR</t>
  </si>
  <si>
    <t>Tranf  41318944853</t>
  </si>
  <si>
    <t>REEMBOLSO POR LOS GASTOS INCURRIDOS EN COMPRA DE  MATERILAES PARA ACONDICIONAMIENTO DE OFICINA</t>
  </si>
  <si>
    <t>Tranf  41318946486</t>
  </si>
  <si>
    <t>ADQUISICION DE BATERIA PARA LA CAMIONETA CHEVROLET COLORADO</t>
  </si>
  <si>
    <t>tranf  41318948665</t>
  </si>
  <si>
    <t>ADQUISICION DE BANNER PARA LA OFICINA REGIONAL SUR</t>
  </si>
  <si>
    <t>Tranf  41319590338</t>
  </si>
  <si>
    <t>ADQUISICION DE EQUIPOS Y UTENSILIOS PARA SER DONADOS AL CENTRO DE MUJERES EN ACCION</t>
  </si>
  <si>
    <t>Tranf  41320177158</t>
  </si>
  <si>
    <t>SERVICIO DE CATERING OFIRECIDO EN LA INAUGURACION DE LA OFICINA REGIONAL SUR</t>
  </si>
  <si>
    <t>CK-4674</t>
  </si>
  <si>
    <t>COLABORACION ECONOMICA PARA ACTIVIDAD DEPORTIVA</t>
  </si>
  <si>
    <t>Tranf  41335098668</t>
  </si>
  <si>
    <t>ADQUISICION DE BANNER PARA EL PRIMER ENCUNETRO EMPRESARIAL EN EL SUR</t>
  </si>
  <si>
    <t>Tranf  41335237196</t>
  </si>
  <si>
    <t>COLABORACION ECONOMICA PARA COMPRA DE MEDICAMENTOS</t>
  </si>
  <si>
    <t>Tranf  41335237407</t>
  </si>
  <si>
    <t>COLABORACION ECONOMICA PARA ACTIVIDAD CULTURAL EN ELA COMUNIDAD EL POCITO</t>
  </si>
  <si>
    <t>Tranf  41335239413</t>
  </si>
  <si>
    <t>COLABORACION ECONOMICA PARA GASTOS UNIVERSITARIOS</t>
  </si>
  <si>
    <t>tranf  41335240152</t>
  </si>
  <si>
    <t>PAGO ALQUILER DE LA OFICINA REGIONAL SUR</t>
  </si>
  <si>
    <t>tranf  41337046736</t>
  </si>
  <si>
    <t>VATICOS DENTRO DEL PAIS TRASLADO DE MATERILAES A LA OFICNA REGIONAL NORTE</t>
  </si>
  <si>
    <t>Tranf  41337046957</t>
  </si>
  <si>
    <t>ADQUISICION DE TALONARIOS UTILIZADOS EN EL DEAPRTAMENTO DE CONTABILIDAD DEL CCDF</t>
  </si>
  <si>
    <t>tranf  41340148786</t>
  </si>
  <si>
    <t xml:space="preserve"> VIATICOS DENTRO DEL PAIS TRASLADO A LA PROVINCIA DE MONTECRISTI PARA ACTIVIDADES INSTITUCIONALES</t>
  </si>
  <si>
    <t>Tranf  41340148841</t>
  </si>
  <si>
    <t>tranf  41340148939</t>
  </si>
  <si>
    <t>VIATICOS TRASLADO ZONA SUR PARA ACONDICIONAMIENTO DE LA NUEVA OFICINA DEL CCDF</t>
  </si>
  <si>
    <t>Tranf  41340149018</t>
  </si>
  <si>
    <t>Tranf  41340149108</t>
  </si>
  <si>
    <t>Tranf  41340149167</t>
  </si>
  <si>
    <t>CK-4675</t>
  </si>
  <si>
    <t>COLABORACION ECONOMICA ACTIVIDAD NAVIDEÑA EN LOMA DE CASTAÑUELAS</t>
  </si>
  <si>
    <t>12/12/202</t>
  </si>
  <si>
    <t>CK-4676</t>
  </si>
  <si>
    <t>COLABORACION ECONOMICA ACTIVIDAD CULTURA</t>
  </si>
  <si>
    <t>Tranf  41367408901</t>
  </si>
  <si>
    <t>SERVICIOS BASICOS DE CABLE E INTERNET OFICINA REGIONAL NORTE</t>
  </si>
  <si>
    <t>Tranf  41367411402</t>
  </si>
  <si>
    <t>PAGO ALQUILER DE ALMACEN</t>
  </si>
  <si>
    <t>Tranf  41367412081</t>
  </si>
  <si>
    <t>PAGO SERVICIO DE MANTENIMIENTO Y REPARACION DE VEHICULO INSTITUCIONAL</t>
  </si>
  <si>
    <t>CK-4678</t>
  </si>
  <si>
    <t>COLABORACION ECONOMICA ACTIVIDAD NAVIDEÑA</t>
  </si>
  <si>
    <t>Transf.</t>
  </si>
  <si>
    <t>ADQUISICION DE BATE PARA SER DONADO AL CLUB RECREATIVO LOS CANEROS</t>
  </si>
  <si>
    <t>SERVICIO DE CATERING ALMUERZO PARA NAVIDEÑO PARA COLABORADORES SEDE CENTRAL Y EMPRESARIOS</t>
  </si>
  <si>
    <t>SERVICIO DE MONTAJE DEL COMPARTIR NAVIDEÑO DE LOS COLABORADORES DEL CCDF EN MONTECRISTI</t>
  </si>
  <si>
    <t>CK-4679</t>
  </si>
  <si>
    <t>REPOSICION FONDO DE CAJA CHICA SEDE PRINCIPAL</t>
  </si>
  <si>
    <t>Transf. 41385230457</t>
  </si>
  <si>
    <t>VIATICOS TRASLADO DE MATERIALES A LA OFICINA REGIONAL NORTE</t>
  </si>
  <si>
    <t>19/12/2025</t>
  </si>
  <si>
    <t>Transf. 41391613834</t>
  </si>
  <si>
    <t>ADQUIISCION DE CAMISETAS NAVIDEÑAS PARA LOS COLABORADORES DEL CCDF</t>
  </si>
  <si>
    <t>Transf. 41391613591</t>
  </si>
  <si>
    <t>ADQUISICION DE  ARTICULOS PERSONALIZADOS UTILIZADOS EN EL ENCUENTRO EMPRESARIAL ZONA SUR</t>
  </si>
  <si>
    <t>Transf. 41393630526</t>
  </si>
  <si>
    <t>ADQUISICION DE MEDALLAS Y TROFEOS PARA SER DONADOS AL TORNEO NAVIDEÑO DE LOS BATEYES</t>
  </si>
  <si>
    <t>Transf. 41403587970</t>
  </si>
  <si>
    <t>PAGO VIATICO TRASLADO DEL PERSONAL D ELA SEDE PRINCIPAL HACIA LA PROVINCIA DE MONTECRISTI</t>
  </si>
  <si>
    <t>Transf. 41415981961</t>
  </si>
  <si>
    <t>ADQUISICION DE TARJETAS Y STICKERS ADHESIVOS PARA CANASTAS NAVIDEÑAS QUE SERAN DONADAS</t>
  </si>
  <si>
    <t>Transf. 41418043442</t>
  </si>
  <si>
    <t>VIATICOS DENTRO DEL PAIS TRASLADO HACIA LA PROVINCIA DE MONTECRISTI PARA DISTRIBUCION DE CANASTAS</t>
  </si>
  <si>
    <t>Transf. 41418043222</t>
  </si>
  <si>
    <t>Transf. 41418042728</t>
  </si>
  <si>
    <t>Transf. 41418042451</t>
  </si>
  <si>
    <t>Transf. 41418077920</t>
  </si>
  <si>
    <t>PAGO VIATICOS D ELOS MIEMBROS PROVINCIALES PARTICIPACION EN LA SESION DEL PLENO DE ESTE CCDF</t>
  </si>
  <si>
    <t>Transf. 41418078448</t>
  </si>
  <si>
    <t>Transf. 41418078721</t>
  </si>
  <si>
    <t>Transf. 41418078947</t>
  </si>
  <si>
    <t>Transf. 41418079162</t>
  </si>
  <si>
    <t>Transf. 41418079398</t>
  </si>
  <si>
    <t>Transf. 41418079637</t>
  </si>
  <si>
    <t>Transf. 41418078178</t>
  </si>
  <si>
    <t>Transf. 41418091700</t>
  </si>
  <si>
    <t>PAGO PERSONAL MILITAR EN LAS OFICINAS REGIONALES DICIEMBRE</t>
  </si>
  <si>
    <t>Transf. 41418092445</t>
  </si>
  <si>
    <t>Transf. 41418092227</t>
  </si>
  <si>
    <t>Transf. 41418091941</t>
  </si>
  <si>
    <t>CK-4680</t>
  </si>
  <si>
    <t>CK-4684</t>
  </si>
  <si>
    <t>CK-4685</t>
  </si>
  <si>
    <t>CK-4686</t>
  </si>
  <si>
    <t>CK-4688</t>
  </si>
  <si>
    <t>Transf. 41418546118</t>
  </si>
  <si>
    <t>Transf. 41418545658</t>
  </si>
  <si>
    <t>PAGO SERVICIO DE CATERING GRADUACION CURSO DE SECRETARIA IMPARTIDO POR INFOTEP EN MONTECRISTI</t>
  </si>
  <si>
    <t>Transf. 41418545911</t>
  </si>
  <si>
    <t>Transf. 41418554120</t>
  </si>
  <si>
    <t>PAGO SERVICIO DE ENERGIA ELECTRICA OFICINA REGIONAL NORTE</t>
  </si>
  <si>
    <t>Totales</t>
  </si>
  <si>
    <t>PREPARADO POR</t>
  </si>
  <si>
    <t>REVISADO POR</t>
  </si>
  <si>
    <t xml:space="preserve">                     APROBADO POR</t>
  </si>
  <si>
    <t xml:space="preserve">Lic. Deyanira Fernández </t>
  </si>
  <si>
    <t>Lic. Francisco Santana</t>
  </si>
  <si>
    <t xml:space="preserve">                      Lic. Erodis Diaz</t>
  </si>
  <si>
    <t>Enc de Division de Contabilidad</t>
  </si>
  <si>
    <t>Enc. Administrativo y Financiero</t>
  </si>
  <si>
    <t xml:space="preserve">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</si>
</sst>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dd\/mm\/yyyy"/>
    <numFmt numFmtId="165" formatCode="_-* #,##0.00_-;\-* #,##0.00_-;_-* &quot;-&quot;??_-;_-@_-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8" tint="-0.499984740745262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u/>
      <sz val="16"/>
      <color theme="10"/>
      <name val="Times New Roman"/>
      <family val="1"/>
    </font>
    <font>
      <b/>
      <sz val="16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b/>
      <sz val="11"/>
      <name val="Arial"/>
      <family val="2"/>
    </font>
    <font>
      <sz val="12"/>
      <color indexed="63"/>
      <name val="Arial"/>
      <family val="2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1"/>
      <color indexed="63"/>
      <name val="Arial"/>
      <family val="2"/>
    </font>
    <font>
      <sz val="11"/>
      <color theme="1"/>
      <name val="Arial"/>
      <family val="2"/>
    </font>
    <font>
      <sz val="12"/>
      <name val="Times New Roman"/>
      <family val="1"/>
    </font>
    <font>
      <sz val="14"/>
      <color theme="1"/>
      <name val="Aptos Narrow"/>
      <family val="2"/>
      <scheme val="minor"/>
    </font>
    <font>
      <b/>
      <sz val="15"/>
      <color theme="1"/>
      <name val="Aptos Narrow"/>
      <family val="2"/>
      <scheme val="minor"/>
    </font>
    <font>
      <sz val="15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0" fontId="0" fillId="2" borderId="0" xfId="0" applyFill="1"/>
    <xf numFmtId="0" fontId="3" fillId="2" borderId="0" xfId="0" applyFont="1" applyFill="1" applyAlignment="1">
      <alignment horizontal="center" vertical="center" wrapText="1"/>
    </xf>
    <xf numFmtId="0" fontId="5" fillId="2" borderId="0" xfId="2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164" fontId="10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/>
    <xf numFmtId="165" fontId="13" fillId="0" borderId="1" xfId="1" applyFont="1" applyBorder="1"/>
    <xf numFmtId="0" fontId="12" fillId="0" borderId="1" xfId="0" applyFont="1" applyBorder="1" applyAlignment="1">
      <alignment horizontal="center"/>
    </xf>
    <xf numFmtId="165" fontId="14" fillId="0" borderId="1" xfId="1" applyFont="1" applyFill="1" applyBorder="1"/>
    <xf numFmtId="165" fontId="14" fillId="0" borderId="1" xfId="1" applyFont="1" applyBorder="1"/>
    <xf numFmtId="0" fontId="15" fillId="0" borderId="1" xfId="0" applyFont="1" applyBorder="1" applyAlignment="1">
      <alignment horizontal="center"/>
    </xf>
    <xf numFmtId="0" fontId="16" fillId="0" borderId="0" xfId="0" applyFont="1" applyAlignment="1">
      <alignment horizontal="left"/>
    </xf>
    <xf numFmtId="2" fontId="0" fillId="0" borderId="0" xfId="0" applyNumberFormat="1"/>
    <xf numFmtId="14" fontId="1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wrapText="1"/>
    </xf>
    <xf numFmtId="0" fontId="17" fillId="0" borderId="1" xfId="0" applyFont="1" applyBorder="1" applyAlignment="1">
      <alignment horizontal="center"/>
    </xf>
    <xf numFmtId="165" fontId="14" fillId="2" borderId="1" xfId="1" applyFont="1" applyFill="1" applyBorder="1"/>
    <xf numFmtId="0" fontId="12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 wrapText="1"/>
    </xf>
    <xf numFmtId="0" fontId="14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164" fontId="10" fillId="0" borderId="1" xfId="0" applyNumberFormat="1" applyFont="1" applyBorder="1" applyAlignment="1">
      <alignment horizontal="left"/>
    </xf>
    <xf numFmtId="164" fontId="10" fillId="0" borderId="5" xfId="0" applyNumberFormat="1" applyFont="1" applyBorder="1" applyAlignment="1">
      <alignment horizontal="left"/>
    </xf>
    <xf numFmtId="0" fontId="13" fillId="2" borderId="5" xfId="0" applyFont="1" applyFill="1" applyBorder="1" applyAlignment="1">
      <alignment vertical="center"/>
    </xf>
    <xf numFmtId="4" fontId="13" fillId="2" borderId="1" xfId="0" applyNumberFormat="1" applyFont="1" applyFill="1" applyBorder="1" applyAlignment="1">
      <alignment horizontal="center" vertical="center"/>
    </xf>
    <xf numFmtId="165" fontId="13" fillId="2" borderId="1" xfId="1" applyFont="1" applyFill="1" applyBorder="1"/>
    <xf numFmtId="43" fontId="13" fillId="0" borderId="1" xfId="0" applyNumberFormat="1" applyFont="1" applyBorder="1"/>
    <xf numFmtId="165" fontId="19" fillId="0" borderId="0" xfId="1" applyFont="1"/>
    <xf numFmtId="43" fontId="0" fillId="0" borderId="0" xfId="0" applyNumberFormat="1"/>
    <xf numFmtId="164" fontId="16" fillId="0" borderId="0" xfId="0" applyNumberFormat="1" applyFont="1" applyAlignment="1">
      <alignment horizontal="left"/>
    </xf>
    <xf numFmtId="165" fontId="0" fillId="2" borderId="0" xfId="1" applyFont="1" applyFill="1"/>
    <xf numFmtId="165" fontId="0" fillId="0" borderId="0" xfId="1" applyFont="1"/>
    <xf numFmtId="164" fontId="16" fillId="2" borderId="0" xfId="0" applyNumberFormat="1" applyFont="1" applyFill="1" applyAlignment="1">
      <alignment horizontal="left"/>
    </xf>
    <xf numFmtId="43" fontId="0" fillId="2" borderId="0" xfId="0" applyNumberFormat="1" applyFill="1"/>
    <xf numFmtId="165" fontId="0" fillId="2" borderId="0" xfId="0" applyNumberFormat="1" applyFill="1"/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/>
    </xf>
    <xf numFmtId="0" fontId="20" fillId="2" borderId="0" xfId="0" applyFont="1" applyFill="1" applyAlignment="1">
      <alignment horizontal="left"/>
    </xf>
    <xf numFmtId="0" fontId="0" fillId="0" borderId="0" xfId="1" applyNumberFormat="1" applyFont="1"/>
    <xf numFmtId="0" fontId="21" fillId="2" borderId="0" xfId="0" applyFont="1" applyFill="1"/>
    <xf numFmtId="0" fontId="22" fillId="2" borderId="0" xfId="0" applyFont="1" applyFill="1" applyAlignment="1">
      <alignment horizontal="left"/>
    </xf>
    <xf numFmtId="0" fontId="2" fillId="0" borderId="0" xfId="0" applyFont="1"/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3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43" fontId="7" fillId="2" borderId="0" xfId="0" applyNumberFormat="1" applyFont="1" applyFill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2362200</xdr:colOff>
      <xdr:row>0</xdr:row>
      <xdr:rowOff>0</xdr:rowOff>
    </xdr:from>
    <xdr:to>
      <xdr:col>5</xdr:col>
      <xdr:colOff>3782691</xdr:colOff>
      <xdr:row>5</xdr:row>
      <xdr:rowOff>1987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D224057-D3E1-4AD0-8AED-07C0BAB85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7620" y="0"/>
          <a:ext cx="1420491" cy="93162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CCDF-SBCK\Shared%20Folders\Contabilidad\COMPARTIDA\RELACION%20DE%20INGRESOS%20&amp;%20EGRESOS\2025\RELACION%20DE%20INGRESO%20Y%20EGRESO%202025.xlsx" TargetMode="External"/><Relationship Id="rId1" Type="http://schemas.openxmlformats.org/officeDocument/2006/relationships/externalLinkPath" Target="/Contabilidad/COMPARTIDA/RELACION%20DE%20INGRESOS%20&amp;%20EGRESOS/2025/RELACION%20DE%20INGRESO%20Y%20EGRES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GRESOS Y EGRESOS ENERO"/>
      <sheetName val="INGRESOS Y EGRESOS FEBRERO"/>
      <sheetName val="INGRESOS Y EGRESOS MARZO"/>
      <sheetName val="INGRESOS Y EGRESOS ABRIL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  <sheetName val="INGRESOS Y EGRESOS DIC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63">
          <cell r="I163">
            <v>6547528.2179999929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7A67D-A0DA-44D1-B8F4-A8CD4A1FFEBA}">
  <sheetPr>
    <pageSetUpPr fitToPage="1"/>
  </sheetPr>
  <dimension ref="B1:L217"/>
  <sheetViews>
    <sheetView tabSelected="1" view="pageBreakPreview" topLeftCell="A168" zoomScaleNormal="100" zoomScaleSheetLayoutView="100" workbookViewId="0">
      <selection activeCell="F177" sqref="F177"/>
    </sheetView>
  </sheetViews>
  <sheetFormatPr baseColWidth="10" defaultRowHeight="14.4" x14ac:dyDescent="0.3"/>
  <cols>
    <col min="2" max="2" width="9.33203125" customWidth="1"/>
    <col min="3" max="3" width="13.5546875" customWidth="1"/>
    <col min="4" max="4" width="10.88671875" customWidth="1"/>
    <col min="5" max="5" width="31.44140625" customWidth="1"/>
    <col min="6" max="6" width="107.88671875" customWidth="1"/>
    <col min="7" max="7" width="16.44140625" customWidth="1"/>
    <col min="8" max="8" width="19.109375" customWidth="1"/>
    <col min="9" max="9" width="21.33203125" customWidth="1"/>
    <col min="10" max="10" width="19.5546875" bestFit="1" customWidth="1"/>
    <col min="11" max="11" width="18.44140625" customWidth="1"/>
  </cols>
  <sheetData>
    <row r="1" spans="2:12" ht="4.5" customHeight="1" x14ac:dyDescent="0.3">
      <c r="B1" s="1"/>
      <c r="C1" s="1"/>
      <c r="D1" s="1"/>
      <c r="E1" s="1"/>
      <c r="F1" s="1"/>
      <c r="G1" s="1"/>
      <c r="H1" s="1"/>
      <c r="I1" s="1"/>
    </row>
    <row r="2" spans="2:12" ht="15" customHeight="1" x14ac:dyDescent="0.3">
      <c r="B2" s="2"/>
      <c r="C2" s="2"/>
      <c r="D2" s="2"/>
      <c r="E2" s="2"/>
      <c r="F2" s="2"/>
      <c r="G2" s="2"/>
      <c r="H2" s="2"/>
      <c r="I2" s="2"/>
    </row>
    <row r="3" spans="2:12" ht="15" customHeight="1" x14ac:dyDescent="0.3">
      <c r="B3" s="2"/>
      <c r="C3" s="2"/>
      <c r="D3" s="2"/>
      <c r="E3" s="2"/>
      <c r="F3" s="2"/>
      <c r="G3" s="2"/>
      <c r="H3" s="2"/>
      <c r="I3" s="2"/>
    </row>
    <row r="4" spans="2:12" ht="34.5" customHeight="1" x14ac:dyDescent="0.3">
      <c r="B4" s="3"/>
      <c r="C4" s="3"/>
      <c r="D4" s="3"/>
      <c r="E4" s="3"/>
      <c r="F4" s="3"/>
      <c r="G4" s="3"/>
      <c r="H4" s="3"/>
      <c r="I4" s="3"/>
    </row>
    <row r="5" spans="2:12" ht="5.25" customHeight="1" x14ac:dyDescent="0.3">
      <c r="B5" s="2" t="s">
        <v>0</v>
      </c>
      <c r="C5" s="2"/>
      <c r="D5" s="2"/>
      <c r="E5" s="2"/>
      <c r="F5" s="2"/>
      <c r="G5" s="2"/>
      <c r="H5" s="2"/>
      <c r="I5" s="2"/>
    </row>
    <row r="6" spans="2:12" ht="28.5" customHeight="1" x14ac:dyDescent="0.3">
      <c r="B6" s="2"/>
      <c r="C6" s="2"/>
      <c r="D6" s="2"/>
      <c r="E6" s="2"/>
      <c r="F6" s="2"/>
      <c r="G6" s="2"/>
      <c r="H6" s="2"/>
      <c r="I6" s="2"/>
    </row>
    <row r="7" spans="2:12" ht="21" x14ac:dyDescent="0.3">
      <c r="B7" s="4" t="s">
        <v>1</v>
      </c>
      <c r="C7" s="4"/>
      <c r="D7" s="4"/>
      <c r="E7" s="4"/>
      <c r="F7" s="4"/>
      <c r="G7" s="4"/>
      <c r="H7" s="4"/>
      <c r="I7" s="4"/>
    </row>
    <row r="8" spans="2:12" ht="17.399999999999999" x14ac:dyDescent="0.3">
      <c r="B8" s="5" t="s">
        <v>2</v>
      </c>
      <c r="C8" s="5"/>
      <c r="D8" s="5"/>
      <c r="E8" s="5"/>
      <c r="F8" s="5"/>
      <c r="G8" s="5"/>
      <c r="H8" s="5"/>
      <c r="I8" s="5"/>
    </row>
    <row r="9" spans="2:12" ht="17.399999999999999" x14ac:dyDescent="0.3">
      <c r="B9" s="5" t="s">
        <v>3</v>
      </c>
      <c r="C9" s="5"/>
      <c r="D9" s="5"/>
      <c r="E9" s="5"/>
      <c r="F9" s="5"/>
      <c r="G9" s="5"/>
      <c r="H9" s="5"/>
      <c r="I9" s="5"/>
      <c r="J9" s="6"/>
      <c r="K9" s="6"/>
      <c r="L9" s="6"/>
    </row>
    <row r="10" spans="2:12" ht="15" thickBot="1" x14ac:dyDescent="0.35"/>
    <row r="11" spans="2:12" ht="30" customHeight="1" thickBot="1" x14ac:dyDescent="0.35">
      <c r="B11" s="7"/>
      <c r="C11" s="8" t="s">
        <v>4</v>
      </c>
      <c r="D11" s="8"/>
      <c r="E11" s="8"/>
      <c r="F11" s="8"/>
      <c r="G11" s="8"/>
      <c r="H11" s="8"/>
      <c r="I11" s="8"/>
    </row>
    <row r="12" spans="2:12" ht="17.399999999999999" thickBot="1" x14ac:dyDescent="0.35">
      <c r="B12" s="7"/>
      <c r="C12" s="7"/>
      <c r="D12" s="7"/>
      <c r="E12" s="7"/>
      <c r="F12" s="9"/>
      <c r="G12" s="7" t="s">
        <v>5</v>
      </c>
      <c r="H12" s="7"/>
      <c r="I12" s="7"/>
    </row>
    <row r="13" spans="2:12" ht="39.75" customHeight="1" thickBot="1" x14ac:dyDescent="0.35">
      <c r="B13" s="7"/>
      <c r="C13" s="10" t="s">
        <v>6</v>
      </c>
      <c r="D13" s="11" t="s">
        <v>7</v>
      </c>
      <c r="E13" s="10" t="s">
        <v>8</v>
      </c>
      <c r="F13" s="11" t="s">
        <v>9</v>
      </c>
      <c r="G13" s="11" t="s">
        <v>10</v>
      </c>
      <c r="H13" s="11" t="s">
        <v>11</v>
      </c>
      <c r="I13" s="11" t="s">
        <v>12</v>
      </c>
    </row>
    <row r="14" spans="2:12" ht="24.9" customHeight="1" thickBot="1" x14ac:dyDescent="0.35">
      <c r="B14" s="12"/>
      <c r="C14" s="13"/>
      <c r="D14" s="13"/>
      <c r="E14" s="13"/>
      <c r="F14" s="14" t="s">
        <v>13</v>
      </c>
      <c r="G14" s="15"/>
      <c r="H14" s="15"/>
      <c r="I14" s="16">
        <f>+'[1]INGRESOS Y EGRESOS NOVIEMBRE'!I163</f>
        <v>6547528.2179999929</v>
      </c>
    </row>
    <row r="15" spans="2:12" ht="24.9" customHeight="1" thickBot="1" x14ac:dyDescent="0.35">
      <c r="B15" s="12"/>
      <c r="C15" s="13" t="s">
        <v>14</v>
      </c>
      <c r="D15" s="13" t="s">
        <v>15</v>
      </c>
      <c r="E15" s="13"/>
      <c r="F15" s="17" t="s">
        <v>16</v>
      </c>
      <c r="G15" s="18">
        <v>11500</v>
      </c>
      <c r="H15" s="18"/>
      <c r="I15" s="19">
        <f t="shared" ref="I15:I78" si="0">I14+G15-H15</f>
        <v>6559028.2179999929</v>
      </c>
    </row>
    <row r="16" spans="2:12" ht="24.9" customHeight="1" thickBot="1" x14ac:dyDescent="0.35">
      <c r="B16" s="12"/>
      <c r="C16" s="20" t="s">
        <v>14</v>
      </c>
      <c r="D16" s="13" t="s">
        <v>17</v>
      </c>
      <c r="E16" s="13"/>
      <c r="F16" s="17" t="s">
        <v>16</v>
      </c>
      <c r="G16" s="18">
        <v>11500</v>
      </c>
      <c r="H16" s="18"/>
      <c r="I16" s="19">
        <f t="shared" si="0"/>
        <v>6570528.2179999929</v>
      </c>
    </row>
    <row r="17" spans="2:11" ht="24.9" customHeight="1" thickBot="1" x14ac:dyDescent="0.35">
      <c r="B17" s="12"/>
      <c r="C17" s="20" t="s">
        <v>14</v>
      </c>
      <c r="D17" s="13" t="s">
        <v>18</v>
      </c>
      <c r="E17" s="13"/>
      <c r="F17" s="17" t="s">
        <v>16</v>
      </c>
      <c r="G17" s="18">
        <v>11500</v>
      </c>
      <c r="H17" s="18"/>
      <c r="I17" s="19">
        <f t="shared" si="0"/>
        <v>6582028.2179999929</v>
      </c>
    </row>
    <row r="18" spans="2:11" ht="24.9" customHeight="1" thickBot="1" x14ac:dyDescent="0.35">
      <c r="B18" s="12"/>
      <c r="C18" s="20" t="s">
        <v>14</v>
      </c>
      <c r="D18" s="13" t="s">
        <v>19</v>
      </c>
      <c r="E18" s="13"/>
      <c r="F18" s="17" t="s">
        <v>16</v>
      </c>
      <c r="G18" s="18">
        <v>11500</v>
      </c>
      <c r="H18" s="18"/>
      <c r="I18" s="19">
        <f t="shared" si="0"/>
        <v>6593528.2179999929</v>
      </c>
    </row>
    <row r="19" spans="2:11" ht="24.9" customHeight="1" thickBot="1" x14ac:dyDescent="0.35">
      <c r="B19" s="12"/>
      <c r="C19" s="20" t="s">
        <v>14</v>
      </c>
      <c r="D19" s="13" t="s">
        <v>20</v>
      </c>
      <c r="E19" s="13"/>
      <c r="F19" s="17" t="s">
        <v>16</v>
      </c>
      <c r="G19" s="18">
        <v>11500</v>
      </c>
      <c r="H19" s="18"/>
      <c r="I19" s="19">
        <f t="shared" si="0"/>
        <v>6605028.2179999929</v>
      </c>
    </row>
    <row r="20" spans="2:11" ht="24.9" customHeight="1" thickBot="1" x14ac:dyDescent="0.35">
      <c r="B20" s="12"/>
      <c r="C20" s="20" t="s">
        <v>14</v>
      </c>
      <c r="D20" s="13" t="s">
        <v>21</v>
      </c>
      <c r="E20" s="13"/>
      <c r="F20" s="17" t="s">
        <v>16</v>
      </c>
      <c r="G20" s="18">
        <v>11500</v>
      </c>
      <c r="H20" s="18"/>
      <c r="I20" s="19">
        <f t="shared" si="0"/>
        <v>6616528.2179999929</v>
      </c>
    </row>
    <row r="21" spans="2:11" ht="24.9" customHeight="1" thickBot="1" x14ac:dyDescent="0.35">
      <c r="B21" s="12"/>
      <c r="C21" s="20" t="s">
        <v>14</v>
      </c>
      <c r="D21" s="13" t="s">
        <v>22</v>
      </c>
      <c r="E21" s="13"/>
      <c r="F21" s="17" t="s">
        <v>16</v>
      </c>
      <c r="G21" s="18">
        <v>11500</v>
      </c>
      <c r="H21" s="18"/>
      <c r="I21" s="19">
        <f t="shared" si="0"/>
        <v>6628028.2179999929</v>
      </c>
    </row>
    <row r="22" spans="2:11" ht="24.9" customHeight="1" thickBot="1" x14ac:dyDescent="0.35">
      <c r="B22" s="12"/>
      <c r="C22" s="20" t="s">
        <v>14</v>
      </c>
      <c r="D22" s="13" t="s">
        <v>23</v>
      </c>
      <c r="E22" s="13"/>
      <c r="F22" s="17" t="s">
        <v>16</v>
      </c>
      <c r="G22" s="18">
        <v>11500</v>
      </c>
      <c r="H22" s="18"/>
      <c r="I22" s="19">
        <f t="shared" si="0"/>
        <v>6639528.2179999929</v>
      </c>
      <c r="K22" s="21"/>
    </row>
    <row r="23" spans="2:11" ht="24.9" customHeight="1" thickBot="1" x14ac:dyDescent="0.35">
      <c r="B23" s="12"/>
      <c r="C23" s="20" t="s">
        <v>14</v>
      </c>
      <c r="D23" s="13" t="s">
        <v>24</v>
      </c>
      <c r="E23" s="13"/>
      <c r="F23" s="17" t="s">
        <v>16</v>
      </c>
      <c r="G23" s="18">
        <v>11500</v>
      </c>
      <c r="H23" s="18"/>
      <c r="I23" s="19">
        <f t="shared" si="0"/>
        <v>6651028.2179999929</v>
      </c>
    </row>
    <row r="24" spans="2:11" ht="24.9" customHeight="1" thickBot="1" x14ac:dyDescent="0.35">
      <c r="B24" s="12"/>
      <c r="C24" s="20" t="s">
        <v>14</v>
      </c>
      <c r="D24" s="13" t="s">
        <v>25</v>
      </c>
      <c r="E24" s="13"/>
      <c r="F24" s="17" t="s">
        <v>16</v>
      </c>
      <c r="G24" s="18">
        <v>11500</v>
      </c>
      <c r="H24" s="18"/>
      <c r="I24" s="19">
        <f t="shared" si="0"/>
        <v>6662528.2179999929</v>
      </c>
    </row>
    <row r="25" spans="2:11" ht="24.9" customHeight="1" thickBot="1" x14ac:dyDescent="0.35">
      <c r="B25" s="12"/>
      <c r="C25" s="20" t="s">
        <v>26</v>
      </c>
      <c r="D25" s="13" t="s">
        <v>27</v>
      </c>
      <c r="E25" s="13"/>
      <c r="F25" s="17" t="s">
        <v>16</v>
      </c>
      <c r="G25" s="18">
        <v>11500</v>
      </c>
      <c r="H25" s="18"/>
      <c r="I25" s="19">
        <f t="shared" si="0"/>
        <v>6674028.2179999929</v>
      </c>
    </row>
    <row r="26" spans="2:11" ht="24.9" customHeight="1" thickBot="1" x14ac:dyDescent="0.35">
      <c r="B26" s="12"/>
      <c r="C26" s="20" t="s">
        <v>26</v>
      </c>
      <c r="D26" s="13" t="s">
        <v>28</v>
      </c>
      <c r="E26" s="13"/>
      <c r="F26" s="17" t="s">
        <v>16</v>
      </c>
      <c r="G26" s="18">
        <v>11500</v>
      </c>
      <c r="H26" s="18"/>
      <c r="I26" s="19">
        <f t="shared" si="0"/>
        <v>6685528.2179999929</v>
      </c>
    </row>
    <row r="27" spans="2:11" ht="24.9" customHeight="1" thickBot="1" x14ac:dyDescent="0.35">
      <c r="B27" s="12"/>
      <c r="C27" s="20" t="s">
        <v>26</v>
      </c>
      <c r="D27" s="13" t="s">
        <v>29</v>
      </c>
      <c r="E27" s="13"/>
      <c r="F27" s="17" t="s">
        <v>16</v>
      </c>
      <c r="G27" s="18">
        <v>11500</v>
      </c>
      <c r="H27" s="18"/>
      <c r="I27" s="19">
        <f t="shared" si="0"/>
        <v>6697028.2179999929</v>
      </c>
    </row>
    <row r="28" spans="2:11" ht="24.9" customHeight="1" thickBot="1" x14ac:dyDescent="0.35">
      <c r="B28" s="12"/>
      <c r="C28" s="20" t="s">
        <v>26</v>
      </c>
      <c r="D28" s="13" t="s">
        <v>30</v>
      </c>
      <c r="E28" s="13"/>
      <c r="F28" s="17" t="s">
        <v>16</v>
      </c>
      <c r="G28" s="18">
        <v>11500</v>
      </c>
      <c r="H28" s="18"/>
      <c r="I28" s="19">
        <f t="shared" si="0"/>
        <v>6708528.2179999929</v>
      </c>
    </row>
    <row r="29" spans="2:11" ht="24.9" customHeight="1" thickBot="1" x14ac:dyDescent="0.35">
      <c r="B29" s="12"/>
      <c r="C29" s="20" t="s">
        <v>31</v>
      </c>
      <c r="D29" s="13" t="s">
        <v>32</v>
      </c>
      <c r="E29" s="13"/>
      <c r="F29" s="17" t="s">
        <v>16</v>
      </c>
      <c r="G29" s="18">
        <v>11500</v>
      </c>
      <c r="H29" s="18"/>
      <c r="I29" s="19">
        <f t="shared" si="0"/>
        <v>6720028.2179999929</v>
      </c>
    </row>
    <row r="30" spans="2:11" ht="24.9" customHeight="1" thickBot="1" x14ac:dyDescent="0.35">
      <c r="B30" s="12"/>
      <c r="C30" s="20" t="s">
        <v>31</v>
      </c>
      <c r="D30" s="13" t="s">
        <v>33</v>
      </c>
      <c r="E30" s="13"/>
      <c r="F30" s="17" t="s">
        <v>16</v>
      </c>
      <c r="G30" s="18">
        <v>11500</v>
      </c>
      <c r="H30" s="18"/>
      <c r="I30" s="19">
        <f t="shared" si="0"/>
        <v>6731528.2179999929</v>
      </c>
    </row>
    <row r="31" spans="2:11" ht="24.9" customHeight="1" thickBot="1" x14ac:dyDescent="0.35">
      <c r="B31" s="12"/>
      <c r="C31" s="20" t="s">
        <v>31</v>
      </c>
      <c r="D31" s="13" t="s">
        <v>34</v>
      </c>
      <c r="E31" s="13"/>
      <c r="F31" s="17" t="s">
        <v>16</v>
      </c>
      <c r="G31" s="18">
        <v>15000</v>
      </c>
      <c r="H31" s="18"/>
      <c r="I31" s="19">
        <f t="shared" si="0"/>
        <v>6746528.2179999929</v>
      </c>
    </row>
    <row r="32" spans="2:11" ht="24.9" customHeight="1" thickBot="1" x14ac:dyDescent="0.35">
      <c r="B32" s="12"/>
      <c r="C32" s="20" t="s">
        <v>31</v>
      </c>
      <c r="D32" s="13" t="s">
        <v>35</v>
      </c>
      <c r="E32" s="13"/>
      <c r="F32" s="17" t="s">
        <v>16</v>
      </c>
      <c r="G32" s="18">
        <v>11500</v>
      </c>
      <c r="H32" s="18"/>
      <c r="I32" s="19">
        <f t="shared" si="0"/>
        <v>6758028.2179999929</v>
      </c>
    </row>
    <row r="33" spans="2:11" ht="24.9" customHeight="1" thickBot="1" x14ac:dyDescent="0.35">
      <c r="B33" s="12"/>
      <c r="C33" s="20" t="s">
        <v>31</v>
      </c>
      <c r="D33" s="13" t="s">
        <v>36</v>
      </c>
      <c r="E33" s="13"/>
      <c r="F33" s="17" t="s">
        <v>16</v>
      </c>
      <c r="G33" s="18">
        <v>15000</v>
      </c>
      <c r="H33" s="18"/>
      <c r="I33" s="19">
        <f t="shared" si="0"/>
        <v>6773028.2179999929</v>
      </c>
    </row>
    <row r="34" spans="2:11" ht="24.9" customHeight="1" thickBot="1" x14ac:dyDescent="0.35">
      <c r="B34" s="12"/>
      <c r="C34" s="20" t="s">
        <v>37</v>
      </c>
      <c r="D34" s="13" t="s">
        <v>38</v>
      </c>
      <c r="E34" s="13"/>
      <c r="F34" s="17" t="s">
        <v>16</v>
      </c>
      <c r="G34" s="18">
        <v>11500</v>
      </c>
      <c r="H34" s="18"/>
      <c r="I34" s="19">
        <f t="shared" si="0"/>
        <v>6784528.2179999929</v>
      </c>
    </row>
    <row r="35" spans="2:11" ht="24.9" customHeight="1" thickBot="1" x14ac:dyDescent="0.35">
      <c r="B35" s="12"/>
      <c r="C35" s="20" t="s">
        <v>39</v>
      </c>
      <c r="D35" s="13" t="s">
        <v>40</v>
      </c>
      <c r="E35" s="13"/>
      <c r="F35" s="17" t="s">
        <v>16</v>
      </c>
      <c r="G35" s="18">
        <v>23000</v>
      </c>
      <c r="H35" s="18"/>
      <c r="I35" s="19">
        <f t="shared" si="0"/>
        <v>6807528.2179999929</v>
      </c>
    </row>
    <row r="36" spans="2:11" ht="24.9" customHeight="1" thickBot="1" x14ac:dyDescent="0.35">
      <c r="B36" s="12"/>
      <c r="C36" s="20" t="s">
        <v>39</v>
      </c>
      <c r="D36" s="13" t="s">
        <v>41</v>
      </c>
      <c r="E36" s="13"/>
      <c r="F36" s="17" t="s">
        <v>16</v>
      </c>
      <c r="G36" s="18">
        <v>11500</v>
      </c>
      <c r="H36" s="18"/>
      <c r="I36" s="19">
        <f t="shared" si="0"/>
        <v>6819028.2179999929</v>
      </c>
    </row>
    <row r="37" spans="2:11" ht="24.9" customHeight="1" thickBot="1" x14ac:dyDescent="0.35">
      <c r="B37" s="12"/>
      <c r="C37" s="20" t="s">
        <v>39</v>
      </c>
      <c r="D37" s="13" t="s">
        <v>42</v>
      </c>
      <c r="E37" s="13"/>
      <c r="F37" s="17" t="s">
        <v>16</v>
      </c>
      <c r="G37" s="18">
        <v>11500</v>
      </c>
      <c r="H37" s="18"/>
      <c r="I37" s="19">
        <f t="shared" si="0"/>
        <v>6830528.2179999929</v>
      </c>
    </row>
    <row r="38" spans="2:11" ht="24.9" customHeight="1" thickBot="1" x14ac:dyDescent="0.35">
      <c r="B38" s="12"/>
      <c r="C38" s="20" t="s">
        <v>39</v>
      </c>
      <c r="D38" s="13" t="s">
        <v>43</v>
      </c>
      <c r="E38" s="13"/>
      <c r="F38" s="17" t="s">
        <v>16</v>
      </c>
      <c r="G38" s="18">
        <v>11500</v>
      </c>
      <c r="H38" s="18"/>
      <c r="I38" s="19">
        <f t="shared" si="0"/>
        <v>6842028.2179999929</v>
      </c>
    </row>
    <row r="39" spans="2:11" ht="24.9" customHeight="1" thickBot="1" x14ac:dyDescent="0.35">
      <c r="B39" s="12"/>
      <c r="C39" s="20" t="s">
        <v>44</v>
      </c>
      <c r="D39" s="13" t="s">
        <v>45</v>
      </c>
      <c r="E39" s="13"/>
      <c r="F39" s="17" t="s">
        <v>16</v>
      </c>
      <c r="G39" s="18">
        <v>46000</v>
      </c>
      <c r="H39" s="18"/>
      <c r="I39" s="19">
        <f t="shared" si="0"/>
        <v>6888028.2179999929</v>
      </c>
    </row>
    <row r="40" spans="2:11" ht="24.9" customHeight="1" thickBot="1" x14ac:dyDescent="0.35">
      <c r="B40" s="12"/>
      <c r="C40" s="20" t="s">
        <v>44</v>
      </c>
      <c r="D40" s="13" t="s">
        <v>46</v>
      </c>
      <c r="E40" s="13"/>
      <c r="F40" s="17" t="s">
        <v>16</v>
      </c>
      <c r="G40" s="18">
        <v>11500</v>
      </c>
      <c r="H40" s="18"/>
      <c r="I40" s="19">
        <f t="shared" si="0"/>
        <v>6899528.2179999929</v>
      </c>
    </row>
    <row r="41" spans="2:11" ht="24.9" customHeight="1" thickBot="1" x14ac:dyDescent="0.35">
      <c r="B41" s="12"/>
      <c r="C41" s="20" t="s">
        <v>44</v>
      </c>
      <c r="D41" s="13" t="s">
        <v>47</v>
      </c>
      <c r="E41" s="13"/>
      <c r="F41" s="17" t="s">
        <v>16</v>
      </c>
      <c r="G41" s="18">
        <v>11500</v>
      </c>
      <c r="H41" s="18"/>
      <c r="I41" s="19">
        <f t="shared" si="0"/>
        <v>6911028.2179999929</v>
      </c>
    </row>
    <row r="42" spans="2:11" ht="24.9" customHeight="1" thickBot="1" x14ac:dyDescent="0.35">
      <c r="B42" s="12"/>
      <c r="C42" s="20" t="s">
        <v>44</v>
      </c>
      <c r="D42" s="13" t="s">
        <v>48</v>
      </c>
      <c r="E42" s="13"/>
      <c r="F42" s="17" t="s">
        <v>16</v>
      </c>
      <c r="G42" s="18">
        <v>11500</v>
      </c>
      <c r="H42" s="18"/>
      <c r="I42" s="19">
        <f t="shared" si="0"/>
        <v>6922528.2179999929</v>
      </c>
    </row>
    <row r="43" spans="2:11" ht="24.9" customHeight="1" thickBot="1" x14ac:dyDescent="0.35">
      <c r="B43" s="12"/>
      <c r="C43" s="20" t="s">
        <v>49</v>
      </c>
      <c r="D43" s="13" t="s">
        <v>50</v>
      </c>
      <c r="E43" s="13"/>
      <c r="F43" s="17" t="s">
        <v>16</v>
      </c>
      <c r="G43" s="18">
        <v>11500</v>
      </c>
      <c r="H43" s="18"/>
      <c r="I43" s="19">
        <f t="shared" si="0"/>
        <v>6934028.2179999929</v>
      </c>
    </row>
    <row r="44" spans="2:11" ht="24.9" customHeight="1" thickBot="1" x14ac:dyDescent="0.35">
      <c r="B44" s="12"/>
      <c r="C44" s="20" t="s">
        <v>49</v>
      </c>
      <c r="D44" s="13" t="s">
        <v>51</v>
      </c>
      <c r="E44" s="13"/>
      <c r="F44" s="17" t="s">
        <v>16</v>
      </c>
      <c r="G44" s="18">
        <v>11500</v>
      </c>
      <c r="H44" s="18"/>
      <c r="I44" s="19">
        <f t="shared" si="0"/>
        <v>6945528.2179999929</v>
      </c>
    </row>
    <row r="45" spans="2:11" ht="24.9" customHeight="1" thickBot="1" x14ac:dyDescent="0.35">
      <c r="B45" s="12"/>
      <c r="C45" s="20" t="s">
        <v>49</v>
      </c>
      <c r="D45" s="13" t="s">
        <v>52</v>
      </c>
      <c r="E45" s="13"/>
      <c r="F45" s="17" t="s">
        <v>16</v>
      </c>
      <c r="G45" s="18">
        <v>11500</v>
      </c>
      <c r="H45" s="18"/>
      <c r="I45" s="19">
        <f t="shared" si="0"/>
        <v>6957028.2179999929</v>
      </c>
    </row>
    <row r="46" spans="2:11" ht="24.9" customHeight="1" thickBot="1" x14ac:dyDescent="0.35">
      <c r="B46" s="12"/>
      <c r="C46" s="20" t="s">
        <v>53</v>
      </c>
      <c r="D46" s="13" t="s">
        <v>54</v>
      </c>
      <c r="E46" s="13"/>
      <c r="F46" s="17" t="s">
        <v>16</v>
      </c>
      <c r="G46" s="18">
        <v>23000</v>
      </c>
      <c r="H46" s="18"/>
      <c r="I46" s="19">
        <f t="shared" si="0"/>
        <v>6980028.2179999929</v>
      </c>
      <c r="K46" s="21"/>
    </row>
    <row r="47" spans="2:11" ht="24.9" customHeight="1" thickBot="1" x14ac:dyDescent="0.35">
      <c r="B47" s="12"/>
      <c r="C47" s="20" t="s">
        <v>53</v>
      </c>
      <c r="D47" s="13"/>
      <c r="E47" s="13"/>
      <c r="F47" s="17" t="s">
        <v>55</v>
      </c>
      <c r="G47" s="18">
        <v>27120</v>
      </c>
      <c r="H47" s="18"/>
      <c r="I47" s="19">
        <f t="shared" si="0"/>
        <v>7007148.2179999929</v>
      </c>
    </row>
    <row r="48" spans="2:11" ht="24.9" customHeight="1" thickBot="1" x14ac:dyDescent="0.35">
      <c r="B48" s="12"/>
      <c r="C48" s="20" t="s">
        <v>53</v>
      </c>
      <c r="D48" s="13" t="s">
        <v>56</v>
      </c>
      <c r="E48" s="13"/>
      <c r="F48" s="17" t="s">
        <v>16</v>
      </c>
      <c r="G48" s="18">
        <v>11500</v>
      </c>
      <c r="H48" s="18"/>
      <c r="I48" s="19">
        <f t="shared" si="0"/>
        <v>7018648.2179999929</v>
      </c>
    </row>
    <row r="49" spans="2:11" ht="24.9" customHeight="1" thickBot="1" x14ac:dyDescent="0.35">
      <c r="B49" s="12"/>
      <c r="C49" s="20" t="s">
        <v>53</v>
      </c>
      <c r="D49" s="13" t="s">
        <v>57</v>
      </c>
      <c r="E49" s="13"/>
      <c r="F49" s="17" t="s">
        <v>16</v>
      </c>
      <c r="G49" s="18">
        <v>11500</v>
      </c>
      <c r="H49" s="18"/>
      <c r="I49" s="19">
        <f t="shared" si="0"/>
        <v>7030148.2179999929</v>
      </c>
    </row>
    <row r="50" spans="2:11" ht="24.9" customHeight="1" thickBot="1" x14ac:dyDescent="0.35">
      <c r="B50" s="12"/>
      <c r="C50" s="20" t="s">
        <v>53</v>
      </c>
      <c r="D50" s="13" t="s">
        <v>58</v>
      </c>
      <c r="E50" s="13"/>
      <c r="F50" s="17" t="s">
        <v>16</v>
      </c>
      <c r="G50" s="18">
        <v>15000</v>
      </c>
      <c r="H50" s="18"/>
      <c r="I50" s="19">
        <f t="shared" si="0"/>
        <v>7045148.2179999929</v>
      </c>
    </row>
    <row r="51" spans="2:11" ht="24.9" customHeight="1" thickBot="1" x14ac:dyDescent="0.35">
      <c r="B51" s="12"/>
      <c r="C51" s="20" t="s">
        <v>59</v>
      </c>
      <c r="D51" s="13" t="s">
        <v>60</v>
      </c>
      <c r="E51" s="13"/>
      <c r="F51" s="17" t="s">
        <v>16</v>
      </c>
      <c r="G51" s="18">
        <v>11500</v>
      </c>
      <c r="H51" s="18"/>
      <c r="I51" s="19">
        <f t="shared" si="0"/>
        <v>7056648.2179999929</v>
      </c>
    </row>
    <row r="52" spans="2:11" ht="24.9" customHeight="1" thickBot="1" x14ac:dyDescent="0.35">
      <c r="B52" s="12"/>
      <c r="C52" s="20" t="s">
        <v>59</v>
      </c>
      <c r="D52" s="13" t="s">
        <v>61</v>
      </c>
      <c r="E52" s="13"/>
      <c r="F52" s="17" t="s">
        <v>16</v>
      </c>
      <c r="G52" s="18">
        <v>11500</v>
      </c>
      <c r="H52" s="18"/>
      <c r="I52" s="19">
        <f t="shared" si="0"/>
        <v>7068148.2179999929</v>
      </c>
    </row>
    <row r="53" spans="2:11" ht="24.9" customHeight="1" thickBot="1" x14ac:dyDescent="0.35">
      <c r="B53" s="12"/>
      <c r="C53" s="20" t="s">
        <v>59</v>
      </c>
      <c r="D53" s="13" t="s">
        <v>62</v>
      </c>
      <c r="E53" s="13"/>
      <c r="F53" s="17" t="s">
        <v>16</v>
      </c>
      <c r="G53" s="18">
        <v>11500</v>
      </c>
      <c r="H53" s="18"/>
      <c r="I53" s="19">
        <f t="shared" si="0"/>
        <v>7079648.2179999929</v>
      </c>
    </row>
    <row r="54" spans="2:11" ht="24.9" customHeight="1" thickBot="1" x14ac:dyDescent="0.35">
      <c r="B54" s="12"/>
      <c r="C54" s="20" t="s">
        <v>63</v>
      </c>
      <c r="D54" s="13" t="s">
        <v>64</v>
      </c>
      <c r="E54" s="13"/>
      <c r="F54" s="17" t="s">
        <v>16</v>
      </c>
      <c r="G54" s="18">
        <v>11500</v>
      </c>
      <c r="H54" s="18"/>
      <c r="I54" s="19">
        <f t="shared" si="0"/>
        <v>7091148.2179999929</v>
      </c>
    </row>
    <row r="55" spans="2:11" ht="24.9" customHeight="1" thickBot="1" x14ac:dyDescent="0.35">
      <c r="B55" s="12"/>
      <c r="C55" s="20" t="s">
        <v>63</v>
      </c>
      <c r="D55" s="13" t="s">
        <v>65</v>
      </c>
      <c r="E55" s="13"/>
      <c r="F55" s="17" t="s">
        <v>16</v>
      </c>
      <c r="G55" s="18">
        <v>11500</v>
      </c>
      <c r="H55" s="18"/>
      <c r="I55" s="19">
        <f t="shared" si="0"/>
        <v>7102648.2179999929</v>
      </c>
      <c r="K55" s="22"/>
    </row>
    <row r="56" spans="2:11" ht="24.9" customHeight="1" thickBot="1" x14ac:dyDescent="0.35">
      <c r="B56" s="12"/>
      <c r="C56" s="20" t="s">
        <v>66</v>
      </c>
      <c r="D56" s="13" t="s">
        <v>67</v>
      </c>
      <c r="E56" s="13"/>
      <c r="F56" s="17" t="s">
        <v>16</v>
      </c>
      <c r="G56" s="18">
        <v>11500</v>
      </c>
      <c r="H56" s="18"/>
      <c r="I56" s="19">
        <f t="shared" si="0"/>
        <v>7114148.2179999929</v>
      </c>
      <c r="K56" s="22"/>
    </row>
    <row r="57" spans="2:11" ht="24.9" customHeight="1" thickBot="1" x14ac:dyDescent="0.35">
      <c r="B57" s="12"/>
      <c r="C57" s="20" t="s">
        <v>66</v>
      </c>
      <c r="D57" s="13" t="s">
        <v>68</v>
      </c>
      <c r="E57" s="13"/>
      <c r="F57" s="17" t="s">
        <v>16</v>
      </c>
      <c r="G57" s="18">
        <v>11500</v>
      </c>
      <c r="H57" s="18"/>
      <c r="I57" s="19">
        <f t="shared" si="0"/>
        <v>7125648.2179999929</v>
      </c>
      <c r="K57" s="22"/>
    </row>
    <row r="58" spans="2:11" ht="24.9" customHeight="1" thickBot="1" x14ac:dyDescent="0.35">
      <c r="B58" s="12"/>
      <c r="C58" s="20" t="s">
        <v>66</v>
      </c>
      <c r="D58" s="13" t="s">
        <v>69</v>
      </c>
      <c r="E58" s="13"/>
      <c r="F58" s="17" t="s">
        <v>16</v>
      </c>
      <c r="G58" s="18">
        <v>19500</v>
      </c>
      <c r="H58" s="18"/>
      <c r="I58" s="19">
        <f t="shared" si="0"/>
        <v>7145148.2179999929</v>
      </c>
      <c r="K58" s="22"/>
    </row>
    <row r="59" spans="2:11" ht="24.9" customHeight="1" thickBot="1" x14ac:dyDescent="0.35">
      <c r="B59" s="12"/>
      <c r="C59" s="20" t="s">
        <v>70</v>
      </c>
      <c r="D59" s="13" t="s">
        <v>71</v>
      </c>
      <c r="E59" s="13"/>
      <c r="F59" s="17" t="s">
        <v>16</v>
      </c>
      <c r="G59" s="18">
        <v>11500</v>
      </c>
      <c r="H59" s="18"/>
      <c r="I59" s="19">
        <f t="shared" si="0"/>
        <v>7156648.2179999929</v>
      </c>
      <c r="K59" s="22"/>
    </row>
    <row r="60" spans="2:11" ht="24.9" customHeight="1" thickBot="1" x14ac:dyDescent="0.35">
      <c r="B60" s="12"/>
      <c r="C60" s="20" t="s">
        <v>70</v>
      </c>
      <c r="D60" s="13" t="s">
        <v>72</v>
      </c>
      <c r="E60" s="13"/>
      <c r="F60" s="17" t="s">
        <v>16</v>
      </c>
      <c r="G60" s="18">
        <v>11500</v>
      </c>
      <c r="H60" s="18"/>
      <c r="I60" s="19">
        <f t="shared" si="0"/>
        <v>7168148.2179999929</v>
      </c>
      <c r="K60" s="22"/>
    </row>
    <row r="61" spans="2:11" ht="24.9" customHeight="1" thickBot="1" x14ac:dyDescent="0.35">
      <c r="B61" s="12"/>
      <c r="C61" s="20" t="s">
        <v>70</v>
      </c>
      <c r="D61" s="13" t="s">
        <v>73</v>
      </c>
      <c r="E61" s="13"/>
      <c r="F61" s="17" t="s">
        <v>16</v>
      </c>
      <c r="G61" s="18">
        <v>11500</v>
      </c>
      <c r="H61" s="18"/>
      <c r="I61" s="19">
        <f t="shared" si="0"/>
        <v>7179648.2179999929</v>
      </c>
      <c r="K61" s="22"/>
    </row>
    <row r="62" spans="2:11" ht="24.9" customHeight="1" thickBot="1" x14ac:dyDescent="0.35">
      <c r="B62" s="12"/>
      <c r="C62" s="23" t="s">
        <v>74</v>
      </c>
      <c r="D62" s="13" t="s">
        <v>75</v>
      </c>
      <c r="E62" s="13"/>
      <c r="F62" s="17" t="s">
        <v>16</v>
      </c>
      <c r="G62" s="18">
        <v>11500</v>
      </c>
      <c r="H62" s="18"/>
      <c r="I62" s="19">
        <f t="shared" si="0"/>
        <v>7191148.2179999929</v>
      </c>
      <c r="K62" s="22"/>
    </row>
    <row r="63" spans="2:11" ht="24.9" customHeight="1" thickBot="1" x14ac:dyDescent="0.35">
      <c r="B63" s="12"/>
      <c r="C63" s="20" t="s">
        <v>76</v>
      </c>
      <c r="D63" s="13" t="s">
        <v>77</v>
      </c>
      <c r="E63" s="13"/>
      <c r="F63" s="17" t="s">
        <v>16</v>
      </c>
      <c r="G63" s="18">
        <v>11500</v>
      </c>
      <c r="H63" s="18"/>
      <c r="I63" s="19">
        <f t="shared" si="0"/>
        <v>7202648.2179999929</v>
      </c>
    </row>
    <row r="64" spans="2:11" ht="24.9" customHeight="1" thickBot="1" x14ac:dyDescent="0.35">
      <c r="B64" s="12"/>
      <c r="C64" s="20" t="s">
        <v>76</v>
      </c>
      <c r="D64" s="13" t="s">
        <v>78</v>
      </c>
      <c r="E64" s="13"/>
      <c r="F64" s="17" t="s">
        <v>16</v>
      </c>
      <c r="G64" s="18">
        <v>11500</v>
      </c>
      <c r="H64" s="18"/>
      <c r="I64" s="19">
        <f t="shared" si="0"/>
        <v>7214148.2179999929</v>
      </c>
      <c r="K64" s="22"/>
    </row>
    <row r="65" spans="2:11" ht="24.9" customHeight="1" thickBot="1" x14ac:dyDescent="0.35">
      <c r="B65" s="12"/>
      <c r="C65" s="20" t="s">
        <v>79</v>
      </c>
      <c r="D65" s="13" t="s">
        <v>80</v>
      </c>
      <c r="E65" s="13"/>
      <c r="F65" s="17" t="s">
        <v>16</v>
      </c>
      <c r="G65" s="18">
        <v>23000</v>
      </c>
      <c r="H65" s="18"/>
      <c r="I65" s="19">
        <f t="shared" si="0"/>
        <v>7237148.2179999929</v>
      </c>
      <c r="K65" s="22"/>
    </row>
    <row r="66" spans="2:11" ht="24.9" customHeight="1" thickBot="1" x14ac:dyDescent="0.35">
      <c r="B66" s="12"/>
      <c r="C66" s="20" t="s">
        <v>79</v>
      </c>
      <c r="D66" s="13" t="s">
        <v>81</v>
      </c>
      <c r="E66" s="13"/>
      <c r="F66" s="17" t="s">
        <v>16</v>
      </c>
      <c r="G66" s="18">
        <v>11500</v>
      </c>
      <c r="H66" s="18"/>
      <c r="I66" s="19">
        <f t="shared" si="0"/>
        <v>7248648.2179999929</v>
      </c>
    </row>
    <row r="67" spans="2:11" ht="24.9" customHeight="1" thickBot="1" x14ac:dyDescent="0.35">
      <c r="B67" s="12"/>
      <c r="C67" s="20" t="s">
        <v>79</v>
      </c>
      <c r="D67" s="13" t="s">
        <v>82</v>
      </c>
      <c r="E67" s="13"/>
      <c r="F67" s="17" t="s">
        <v>16</v>
      </c>
      <c r="G67" s="18">
        <v>11500</v>
      </c>
      <c r="H67" s="18"/>
      <c r="I67" s="19">
        <f t="shared" si="0"/>
        <v>7260148.2179999929</v>
      </c>
    </row>
    <row r="68" spans="2:11" ht="24.9" customHeight="1" thickBot="1" x14ac:dyDescent="0.35">
      <c r="B68" s="12"/>
      <c r="C68" s="23" t="s">
        <v>79</v>
      </c>
      <c r="D68" s="24" t="s">
        <v>83</v>
      </c>
      <c r="E68" s="13"/>
      <c r="F68" s="17" t="s">
        <v>16</v>
      </c>
      <c r="G68" s="18">
        <v>40000</v>
      </c>
      <c r="H68" s="18"/>
      <c r="I68" s="19">
        <f t="shared" si="0"/>
        <v>7300148.2179999929</v>
      </c>
    </row>
    <row r="69" spans="2:11" ht="24.9" customHeight="1" thickBot="1" x14ac:dyDescent="0.35">
      <c r="B69" s="12"/>
      <c r="C69" s="23" t="s">
        <v>79</v>
      </c>
      <c r="D69" s="24" t="s">
        <v>84</v>
      </c>
      <c r="E69" s="13"/>
      <c r="F69" s="17" t="s">
        <v>16</v>
      </c>
      <c r="G69" s="18">
        <v>69000</v>
      </c>
      <c r="H69" s="18"/>
      <c r="I69" s="19">
        <f t="shared" si="0"/>
        <v>7369148.2179999929</v>
      </c>
    </row>
    <row r="70" spans="2:11" ht="24.9" customHeight="1" thickBot="1" x14ac:dyDescent="0.35">
      <c r="B70" s="12"/>
      <c r="C70" s="23" t="s">
        <v>85</v>
      </c>
      <c r="D70" s="13" t="s">
        <v>86</v>
      </c>
      <c r="E70" s="13"/>
      <c r="F70" s="17" t="s">
        <v>16</v>
      </c>
      <c r="G70" s="18">
        <v>11500</v>
      </c>
      <c r="H70" s="18"/>
      <c r="I70" s="19">
        <f t="shared" si="0"/>
        <v>7380648.2179999929</v>
      </c>
    </row>
    <row r="71" spans="2:11" ht="24.9" customHeight="1" thickBot="1" x14ac:dyDescent="0.35">
      <c r="B71" s="12"/>
      <c r="C71" s="23" t="s">
        <v>85</v>
      </c>
      <c r="D71" s="13" t="s">
        <v>87</v>
      </c>
      <c r="E71" s="13"/>
      <c r="F71" s="17" t="s">
        <v>16</v>
      </c>
      <c r="G71" s="18">
        <v>11500</v>
      </c>
      <c r="H71" s="18"/>
      <c r="I71" s="19">
        <f t="shared" si="0"/>
        <v>7392148.2179999929</v>
      </c>
    </row>
    <row r="72" spans="2:11" ht="24.9" customHeight="1" thickBot="1" x14ac:dyDescent="0.35">
      <c r="B72" s="12"/>
      <c r="C72" s="23" t="s">
        <v>85</v>
      </c>
      <c r="D72" s="13" t="s">
        <v>88</v>
      </c>
      <c r="E72" s="13"/>
      <c r="F72" s="17" t="s">
        <v>16</v>
      </c>
      <c r="G72" s="18">
        <v>11500</v>
      </c>
      <c r="H72" s="18"/>
      <c r="I72" s="19">
        <f t="shared" si="0"/>
        <v>7403648.2179999929</v>
      </c>
    </row>
    <row r="73" spans="2:11" ht="24.9" customHeight="1" thickBot="1" x14ac:dyDescent="0.35">
      <c r="B73" s="12"/>
      <c r="C73" s="23" t="s">
        <v>89</v>
      </c>
      <c r="D73" s="13" t="s">
        <v>90</v>
      </c>
      <c r="E73" s="13"/>
      <c r="F73" s="17" t="s">
        <v>16</v>
      </c>
      <c r="G73" s="18">
        <v>11500</v>
      </c>
      <c r="H73" s="18"/>
      <c r="I73" s="19">
        <f t="shared" si="0"/>
        <v>7415148.2179999929</v>
      </c>
    </row>
    <row r="74" spans="2:11" ht="24.9" customHeight="1" thickBot="1" x14ac:dyDescent="0.35">
      <c r="B74" s="12"/>
      <c r="C74" s="23" t="s">
        <v>91</v>
      </c>
      <c r="D74" s="13" t="s">
        <v>92</v>
      </c>
      <c r="E74" s="13"/>
      <c r="F74" s="17" t="s">
        <v>16</v>
      </c>
      <c r="G74" s="18">
        <v>11500</v>
      </c>
      <c r="H74" s="18"/>
      <c r="I74" s="19">
        <f t="shared" si="0"/>
        <v>7426648.2179999929</v>
      </c>
    </row>
    <row r="75" spans="2:11" ht="24.9" customHeight="1" thickBot="1" x14ac:dyDescent="0.35">
      <c r="B75" s="12"/>
      <c r="C75" s="23" t="s">
        <v>91</v>
      </c>
      <c r="D75" s="13" t="s">
        <v>93</v>
      </c>
      <c r="E75" s="13"/>
      <c r="F75" s="17" t="s">
        <v>16</v>
      </c>
      <c r="G75" s="18">
        <v>11500</v>
      </c>
      <c r="H75" s="18"/>
      <c r="I75" s="19">
        <f t="shared" si="0"/>
        <v>7438148.2179999929</v>
      </c>
    </row>
    <row r="76" spans="2:11" ht="24.9" customHeight="1" thickBot="1" x14ac:dyDescent="0.35">
      <c r="B76" s="12"/>
      <c r="C76" s="23" t="s">
        <v>91</v>
      </c>
      <c r="D76" s="13" t="s">
        <v>94</v>
      </c>
      <c r="E76" s="13"/>
      <c r="F76" s="17" t="s">
        <v>16</v>
      </c>
      <c r="G76" s="18">
        <v>11500</v>
      </c>
      <c r="H76" s="18"/>
      <c r="I76" s="19">
        <f t="shared" si="0"/>
        <v>7449648.2179999929</v>
      </c>
    </row>
    <row r="77" spans="2:11" ht="24.9" customHeight="1" thickBot="1" x14ac:dyDescent="0.35">
      <c r="B77" s="12"/>
      <c r="C77" s="23" t="s">
        <v>91</v>
      </c>
      <c r="D77" s="13" t="s">
        <v>95</v>
      </c>
      <c r="E77" s="17"/>
      <c r="F77" s="17" t="s">
        <v>16</v>
      </c>
      <c r="G77" s="18">
        <v>11500</v>
      </c>
      <c r="H77" s="18"/>
      <c r="I77" s="19">
        <f t="shared" si="0"/>
        <v>7461148.2179999929</v>
      </c>
    </row>
    <row r="78" spans="2:11" ht="24.9" customHeight="1" thickBot="1" x14ac:dyDescent="0.35">
      <c r="B78" s="12"/>
      <c r="C78" s="23" t="s">
        <v>96</v>
      </c>
      <c r="D78" s="13" t="s">
        <v>97</v>
      </c>
      <c r="E78" s="13"/>
      <c r="F78" s="17" t="s">
        <v>16</v>
      </c>
      <c r="G78" s="18">
        <v>11500</v>
      </c>
      <c r="H78" s="18"/>
      <c r="I78" s="19">
        <f t="shared" si="0"/>
        <v>7472648.2179999929</v>
      </c>
    </row>
    <row r="79" spans="2:11" ht="24.9" customHeight="1" thickBot="1" x14ac:dyDescent="0.35">
      <c r="B79" s="12"/>
      <c r="C79" s="23" t="s">
        <v>98</v>
      </c>
      <c r="D79" s="20" t="s">
        <v>99</v>
      </c>
      <c r="E79" s="13"/>
      <c r="F79" s="17" t="s">
        <v>16</v>
      </c>
      <c r="G79" s="18">
        <v>23000</v>
      </c>
      <c r="H79" s="18"/>
      <c r="I79" s="19">
        <f t="shared" ref="I79:I142" si="1">I78+G79-H79</f>
        <v>7495648.2179999929</v>
      </c>
    </row>
    <row r="80" spans="2:11" ht="24.9" customHeight="1" thickBot="1" x14ac:dyDescent="0.35">
      <c r="B80" s="12"/>
      <c r="C80" s="23" t="s">
        <v>98</v>
      </c>
      <c r="D80" s="13" t="s">
        <v>100</v>
      </c>
      <c r="E80" s="13"/>
      <c r="F80" s="17" t="s">
        <v>16</v>
      </c>
      <c r="G80" s="18">
        <v>11500</v>
      </c>
      <c r="H80" s="18"/>
      <c r="I80" s="19">
        <f t="shared" si="1"/>
        <v>7507148.2179999929</v>
      </c>
    </row>
    <row r="81" spans="2:9" ht="24.9" customHeight="1" thickBot="1" x14ac:dyDescent="0.35">
      <c r="B81" s="12"/>
      <c r="C81" s="23">
        <v>45992</v>
      </c>
      <c r="D81" s="13"/>
      <c r="E81" s="13" t="s">
        <v>101</v>
      </c>
      <c r="F81" s="17" t="s">
        <v>102</v>
      </c>
      <c r="G81" s="18"/>
      <c r="H81" s="18">
        <v>10000</v>
      </c>
      <c r="I81" s="19">
        <f t="shared" si="1"/>
        <v>7497148.2179999929</v>
      </c>
    </row>
    <row r="82" spans="2:9" ht="24.9" customHeight="1" thickBot="1" x14ac:dyDescent="0.35">
      <c r="B82" s="12"/>
      <c r="C82" s="23" t="s">
        <v>26</v>
      </c>
      <c r="D82" s="20"/>
      <c r="E82" s="13" t="s">
        <v>103</v>
      </c>
      <c r="F82" s="17" t="s">
        <v>104</v>
      </c>
      <c r="G82" s="18"/>
      <c r="H82" s="18">
        <v>9150</v>
      </c>
      <c r="I82" s="19">
        <f t="shared" si="1"/>
        <v>7487998.2179999929</v>
      </c>
    </row>
    <row r="83" spans="2:9" ht="24.9" customHeight="1" thickBot="1" x14ac:dyDescent="0.35">
      <c r="B83" s="12"/>
      <c r="C83" s="23" t="s">
        <v>26</v>
      </c>
      <c r="D83" s="25"/>
      <c r="E83" s="13" t="s">
        <v>105</v>
      </c>
      <c r="F83" s="17" t="s">
        <v>104</v>
      </c>
      <c r="G83" s="18"/>
      <c r="H83" s="18">
        <v>9700</v>
      </c>
      <c r="I83" s="19">
        <f t="shared" si="1"/>
        <v>7478298.2179999929</v>
      </c>
    </row>
    <row r="84" spans="2:9" ht="24.9" customHeight="1" thickBot="1" x14ac:dyDescent="0.35">
      <c r="B84" s="12"/>
      <c r="C84" s="23" t="s">
        <v>26</v>
      </c>
      <c r="D84" s="25"/>
      <c r="E84" s="13" t="s">
        <v>106</v>
      </c>
      <c r="F84" s="17" t="s">
        <v>104</v>
      </c>
      <c r="G84" s="18"/>
      <c r="H84" s="18">
        <v>13700</v>
      </c>
      <c r="I84" s="19">
        <f t="shared" si="1"/>
        <v>7464598.2179999929</v>
      </c>
    </row>
    <row r="85" spans="2:9" ht="24.9" customHeight="1" thickBot="1" x14ac:dyDescent="0.35">
      <c r="B85" s="12"/>
      <c r="C85" s="23" t="s">
        <v>26</v>
      </c>
      <c r="D85" s="25"/>
      <c r="E85" s="13" t="s">
        <v>107</v>
      </c>
      <c r="F85" s="17" t="s">
        <v>104</v>
      </c>
      <c r="G85" s="18"/>
      <c r="H85" s="18">
        <v>9150</v>
      </c>
      <c r="I85" s="19">
        <f t="shared" si="1"/>
        <v>7455448.2179999929</v>
      </c>
    </row>
    <row r="86" spans="2:9" ht="24.9" customHeight="1" thickBot="1" x14ac:dyDescent="0.35">
      <c r="B86" s="12"/>
      <c r="C86" s="23" t="s">
        <v>26</v>
      </c>
      <c r="D86" s="25"/>
      <c r="E86" s="13" t="s">
        <v>108</v>
      </c>
      <c r="F86" s="17" t="s">
        <v>104</v>
      </c>
      <c r="G86" s="18"/>
      <c r="H86" s="18">
        <v>9150</v>
      </c>
      <c r="I86" s="19">
        <f t="shared" si="1"/>
        <v>7446298.2179999929</v>
      </c>
    </row>
    <row r="87" spans="2:9" ht="24.9" customHeight="1" thickBot="1" x14ac:dyDescent="0.35">
      <c r="B87" s="12"/>
      <c r="C87" s="23" t="s">
        <v>26</v>
      </c>
      <c r="D87" s="25"/>
      <c r="E87" s="13" t="s">
        <v>109</v>
      </c>
      <c r="F87" s="17" t="s">
        <v>110</v>
      </c>
      <c r="G87" s="18"/>
      <c r="H87" s="18">
        <v>224615</v>
      </c>
      <c r="I87" s="19">
        <f t="shared" si="1"/>
        <v>7221683.2179999929</v>
      </c>
    </row>
    <row r="88" spans="2:9" ht="24.9" customHeight="1" thickBot="1" x14ac:dyDescent="0.35">
      <c r="B88" s="12"/>
      <c r="C88" s="23" t="s">
        <v>31</v>
      </c>
      <c r="D88" s="25"/>
      <c r="E88" s="13" t="s">
        <v>111</v>
      </c>
      <c r="F88" s="17" t="s">
        <v>112</v>
      </c>
      <c r="G88" s="18"/>
      <c r="H88" s="18">
        <v>35000</v>
      </c>
      <c r="I88" s="19">
        <f t="shared" si="1"/>
        <v>7186683.2179999929</v>
      </c>
    </row>
    <row r="89" spans="2:9" ht="24.9" customHeight="1" thickBot="1" x14ac:dyDescent="0.35">
      <c r="B89" s="12"/>
      <c r="C89" s="23" t="s">
        <v>37</v>
      </c>
      <c r="D89" s="25"/>
      <c r="E89" s="13" t="s">
        <v>113</v>
      </c>
      <c r="F89" s="17" t="s">
        <v>114</v>
      </c>
      <c r="G89" s="18"/>
      <c r="H89" s="18">
        <v>50181.25</v>
      </c>
      <c r="I89" s="19">
        <f t="shared" si="1"/>
        <v>7136501.9679999929</v>
      </c>
    </row>
    <row r="90" spans="2:9" ht="24.9" customHeight="1" thickBot="1" x14ac:dyDescent="0.35">
      <c r="B90" s="12"/>
      <c r="C90" s="23" t="s">
        <v>37</v>
      </c>
      <c r="D90" s="25"/>
      <c r="E90" s="13" t="s">
        <v>115</v>
      </c>
      <c r="F90" s="17" t="s">
        <v>116</v>
      </c>
      <c r="G90" s="18"/>
      <c r="H90" s="18">
        <v>51855.05</v>
      </c>
      <c r="I90" s="19">
        <f t="shared" si="1"/>
        <v>7084646.9179999931</v>
      </c>
    </row>
    <row r="91" spans="2:9" ht="24.9" customHeight="1" thickBot="1" x14ac:dyDescent="0.35">
      <c r="B91" s="12"/>
      <c r="C91" s="23" t="s">
        <v>37</v>
      </c>
      <c r="D91" s="25"/>
      <c r="E91" s="13" t="s">
        <v>117</v>
      </c>
      <c r="F91" s="17" t="s">
        <v>118</v>
      </c>
      <c r="G91" s="18"/>
      <c r="H91" s="18">
        <v>11500</v>
      </c>
      <c r="I91" s="19">
        <f t="shared" si="1"/>
        <v>7073146.9179999931</v>
      </c>
    </row>
    <row r="92" spans="2:9" ht="24.9" customHeight="1" thickBot="1" x14ac:dyDescent="0.35">
      <c r="B92" s="12"/>
      <c r="C92" s="23" t="s">
        <v>37</v>
      </c>
      <c r="D92" s="25"/>
      <c r="E92" s="13" t="s">
        <v>119</v>
      </c>
      <c r="F92" s="17" t="s">
        <v>120</v>
      </c>
      <c r="G92" s="18"/>
      <c r="H92" s="18">
        <v>10000</v>
      </c>
      <c r="I92" s="19">
        <f t="shared" si="1"/>
        <v>7063146.9179999931</v>
      </c>
    </row>
    <row r="93" spans="2:9" ht="24.9" customHeight="1" thickBot="1" x14ac:dyDescent="0.35">
      <c r="B93" s="12"/>
      <c r="C93" s="23" t="s">
        <v>37</v>
      </c>
      <c r="D93" s="25"/>
      <c r="E93" s="13" t="s">
        <v>121</v>
      </c>
      <c r="F93" s="17" t="s">
        <v>122</v>
      </c>
      <c r="G93" s="18"/>
      <c r="H93" s="18">
        <v>15000</v>
      </c>
      <c r="I93" s="19">
        <f t="shared" si="1"/>
        <v>7048146.9179999931</v>
      </c>
    </row>
    <row r="94" spans="2:9" ht="24.9" customHeight="1" thickBot="1" x14ac:dyDescent="0.35">
      <c r="B94" s="12"/>
      <c r="C94" s="23" t="s">
        <v>37</v>
      </c>
      <c r="D94" s="25"/>
      <c r="E94" s="13" t="s">
        <v>123</v>
      </c>
      <c r="F94" s="17" t="s">
        <v>118</v>
      </c>
      <c r="G94" s="18"/>
      <c r="H94" s="18">
        <v>70000</v>
      </c>
      <c r="I94" s="19">
        <f t="shared" si="1"/>
        <v>6978146.9179999931</v>
      </c>
    </row>
    <row r="95" spans="2:9" ht="24.9" customHeight="1" thickBot="1" x14ac:dyDescent="0.35">
      <c r="B95" s="12"/>
      <c r="C95" s="23" t="s">
        <v>37</v>
      </c>
      <c r="D95" s="25"/>
      <c r="E95" s="13" t="s">
        <v>124</v>
      </c>
      <c r="F95" s="17" t="s">
        <v>125</v>
      </c>
      <c r="G95" s="18"/>
      <c r="H95" s="18">
        <v>20000</v>
      </c>
      <c r="I95" s="19">
        <f t="shared" si="1"/>
        <v>6958146.9179999931</v>
      </c>
    </row>
    <row r="96" spans="2:9" ht="24.9" customHeight="1" thickBot="1" x14ac:dyDescent="0.35">
      <c r="B96" s="12"/>
      <c r="C96" s="23" t="s">
        <v>37</v>
      </c>
      <c r="D96" s="25"/>
      <c r="E96" s="13" t="s">
        <v>126</v>
      </c>
      <c r="F96" s="17" t="s">
        <v>127</v>
      </c>
      <c r="G96" s="18"/>
      <c r="H96" s="18">
        <v>25000</v>
      </c>
      <c r="I96" s="19">
        <f t="shared" si="1"/>
        <v>6933146.9179999931</v>
      </c>
    </row>
    <row r="97" spans="2:9" ht="24.9" customHeight="1" thickBot="1" x14ac:dyDescent="0.35">
      <c r="B97" s="12"/>
      <c r="C97" s="23" t="s">
        <v>37</v>
      </c>
      <c r="D97" s="25"/>
      <c r="E97" s="13" t="s">
        <v>128</v>
      </c>
      <c r="F97" s="17" t="s">
        <v>129</v>
      </c>
      <c r="G97" s="18"/>
      <c r="H97" s="18">
        <v>6000</v>
      </c>
      <c r="I97" s="19">
        <f t="shared" si="1"/>
        <v>6927146.9179999931</v>
      </c>
    </row>
    <row r="98" spans="2:9" ht="24.9" customHeight="1" thickBot="1" x14ac:dyDescent="0.35">
      <c r="B98" s="12"/>
      <c r="C98" s="23" t="s">
        <v>37</v>
      </c>
      <c r="D98" s="25"/>
      <c r="E98" s="13" t="s">
        <v>130</v>
      </c>
      <c r="F98" s="17" t="s">
        <v>129</v>
      </c>
      <c r="G98" s="18"/>
      <c r="H98" s="18">
        <v>6000</v>
      </c>
      <c r="I98" s="19">
        <f t="shared" si="1"/>
        <v>6921146.9179999931</v>
      </c>
    </row>
    <row r="99" spans="2:9" ht="24.9" customHeight="1" thickBot="1" x14ac:dyDescent="0.35">
      <c r="B99" s="12"/>
      <c r="C99" s="23" t="s">
        <v>37</v>
      </c>
      <c r="D99" s="25"/>
      <c r="E99" s="13" t="s">
        <v>131</v>
      </c>
      <c r="F99" s="17" t="s">
        <v>129</v>
      </c>
      <c r="G99" s="18"/>
      <c r="H99" s="18">
        <v>6000</v>
      </c>
      <c r="I99" s="19">
        <f t="shared" si="1"/>
        <v>6915146.9179999931</v>
      </c>
    </row>
    <row r="100" spans="2:9" ht="24.9" customHeight="1" thickBot="1" x14ac:dyDescent="0.35">
      <c r="B100" s="12"/>
      <c r="C100" s="23" t="s">
        <v>37</v>
      </c>
      <c r="D100" s="25"/>
      <c r="E100" s="13" t="s">
        <v>132</v>
      </c>
      <c r="F100" s="17" t="s">
        <v>129</v>
      </c>
      <c r="G100" s="18"/>
      <c r="H100" s="18">
        <v>5000</v>
      </c>
      <c r="I100" s="19">
        <f t="shared" si="1"/>
        <v>6910146.9179999931</v>
      </c>
    </row>
    <row r="101" spans="2:9" ht="24.9" customHeight="1" thickBot="1" x14ac:dyDescent="0.35">
      <c r="B101" s="12"/>
      <c r="C101" s="23" t="s">
        <v>37</v>
      </c>
      <c r="D101" s="25"/>
      <c r="E101" s="13" t="s">
        <v>133</v>
      </c>
      <c r="F101" s="17" t="s">
        <v>129</v>
      </c>
      <c r="G101" s="18"/>
      <c r="H101" s="18">
        <v>8000</v>
      </c>
      <c r="I101" s="19">
        <f t="shared" si="1"/>
        <v>6902146.9179999931</v>
      </c>
    </row>
    <row r="102" spans="2:9" ht="24.9" customHeight="1" thickBot="1" x14ac:dyDescent="0.35">
      <c r="B102" s="12"/>
      <c r="C102" s="23" t="s">
        <v>37</v>
      </c>
      <c r="D102" s="25"/>
      <c r="E102" s="13" t="s">
        <v>134</v>
      </c>
      <c r="F102" s="17" t="s">
        <v>129</v>
      </c>
      <c r="G102" s="18"/>
      <c r="H102" s="18">
        <v>8000</v>
      </c>
      <c r="I102" s="19">
        <f t="shared" si="1"/>
        <v>6894146.9179999931</v>
      </c>
    </row>
    <row r="103" spans="2:9" ht="24.9" customHeight="1" thickBot="1" x14ac:dyDescent="0.35">
      <c r="B103" s="12"/>
      <c r="C103" s="23" t="s">
        <v>37</v>
      </c>
      <c r="D103" s="25"/>
      <c r="E103" s="13" t="s">
        <v>135</v>
      </c>
      <c r="F103" s="17" t="s">
        <v>129</v>
      </c>
      <c r="G103" s="18"/>
      <c r="H103" s="18">
        <v>6000</v>
      </c>
      <c r="I103" s="19">
        <f t="shared" si="1"/>
        <v>6888146.9179999931</v>
      </c>
    </row>
    <row r="104" spans="2:9" ht="24.9" customHeight="1" thickBot="1" x14ac:dyDescent="0.35">
      <c r="B104" s="12"/>
      <c r="C104" s="23" t="s">
        <v>37</v>
      </c>
      <c r="D104" s="25"/>
      <c r="E104" s="13" t="s">
        <v>136</v>
      </c>
      <c r="F104" s="17" t="s">
        <v>129</v>
      </c>
      <c r="G104" s="18"/>
      <c r="H104" s="18">
        <v>6000</v>
      </c>
      <c r="I104" s="19">
        <f t="shared" si="1"/>
        <v>6882146.9179999931</v>
      </c>
    </row>
    <row r="105" spans="2:9" ht="24.9" customHeight="1" thickBot="1" x14ac:dyDescent="0.35">
      <c r="B105" s="12"/>
      <c r="C105" s="23" t="s">
        <v>37</v>
      </c>
      <c r="D105" s="25"/>
      <c r="E105" s="13" t="s">
        <v>137</v>
      </c>
      <c r="F105" s="17" t="s">
        <v>129</v>
      </c>
      <c r="G105" s="18"/>
      <c r="H105" s="18">
        <v>5000</v>
      </c>
      <c r="I105" s="19">
        <f t="shared" si="1"/>
        <v>6877146.9179999931</v>
      </c>
    </row>
    <row r="106" spans="2:9" ht="24.9" customHeight="1" thickBot="1" x14ac:dyDescent="0.35">
      <c r="B106" s="12"/>
      <c r="C106" s="23" t="s">
        <v>37</v>
      </c>
      <c r="D106" s="25"/>
      <c r="E106" s="13" t="s">
        <v>138</v>
      </c>
      <c r="F106" s="17" t="s">
        <v>129</v>
      </c>
      <c r="G106" s="18"/>
      <c r="H106" s="18">
        <v>6000</v>
      </c>
      <c r="I106" s="19">
        <f t="shared" si="1"/>
        <v>6871146.9179999931</v>
      </c>
    </row>
    <row r="107" spans="2:9" ht="24.9" customHeight="1" thickBot="1" x14ac:dyDescent="0.35">
      <c r="B107" s="12"/>
      <c r="C107" s="23" t="s">
        <v>37</v>
      </c>
      <c r="D107" s="25"/>
      <c r="E107" s="13" t="s">
        <v>139</v>
      </c>
      <c r="F107" s="17" t="s">
        <v>129</v>
      </c>
      <c r="G107" s="18"/>
      <c r="H107" s="18">
        <v>5000</v>
      </c>
      <c r="I107" s="19">
        <f t="shared" si="1"/>
        <v>6866146.9179999931</v>
      </c>
    </row>
    <row r="108" spans="2:9" ht="24.9" customHeight="1" thickBot="1" x14ac:dyDescent="0.35">
      <c r="B108" s="12"/>
      <c r="C108" s="23" t="s">
        <v>37</v>
      </c>
      <c r="D108" s="25"/>
      <c r="E108" s="13" t="s">
        <v>140</v>
      </c>
      <c r="F108" s="17" t="s">
        <v>141</v>
      </c>
      <c r="G108" s="18"/>
      <c r="H108" s="18">
        <v>30000</v>
      </c>
      <c r="I108" s="19">
        <f t="shared" si="1"/>
        <v>6836146.9179999931</v>
      </c>
    </row>
    <row r="109" spans="2:9" ht="24.9" customHeight="1" thickBot="1" x14ac:dyDescent="0.35">
      <c r="B109" s="12"/>
      <c r="C109" s="23" t="s">
        <v>39</v>
      </c>
      <c r="D109" s="25"/>
      <c r="E109" s="13" t="s">
        <v>142</v>
      </c>
      <c r="F109" s="17" t="s">
        <v>129</v>
      </c>
      <c r="G109" s="18"/>
      <c r="H109" s="18">
        <v>3000</v>
      </c>
      <c r="I109" s="19">
        <f t="shared" si="1"/>
        <v>6833146.9179999931</v>
      </c>
    </row>
    <row r="110" spans="2:9" ht="24.9" customHeight="1" thickBot="1" x14ac:dyDescent="0.35">
      <c r="B110" s="12"/>
      <c r="C110" s="23" t="s">
        <v>39</v>
      </c>
      <c r="D110" s="25"/>
      <c r="E110" s="13" t="s">
        <v>143</v>
      </c>
      <c r="F110" s="17" t="s">
        <v>129</v>
      </c>
      <c r="G110" s="18"/>
      <c r="H110" s="18">
        <v>3000</v>
      </c>
      <c r="I110" s="19">
        <f t="shared" si="1"/>
        <v>6830146.9179999931</v>
      </c>
    </row>
    <row r="111" spans="2:9" ht="24.9" customHeight="1" thickBot="1" x14ac:dyDescent="0.35">
      <c r="B111" s="12"/>
      <c r="C111" s="23" t="s">
        <v>39</v>
      </c>
      <c r="D111" s="25"/>
      <c r="E111" s="13" t="s">
        <v>144</v>
      </c>
      <c r="F111" s="17" t="s">
        <v>129</v>
      </c>
      <c r="G111" s="18"/>
      <c r="H111" s="18">
        <v>6000</v>
      </c>
      <c r="I111" s="19">
        <f t="shared" si="1"/>
        <v>6824146.9179999931</v>
      </c>
    </row>
    <row r="112" spans="2:9" ht="24.9" customHeight="1" thickBot="1" x14ac:dyDescent="0.35">
      <c r="B112" s="12"/>
      <c r="C112" s="23" t="s">
        <v>39</v>
      </c>
      <c r="D112" s="25"/>
      <c r="E112" s="13" t="s">
        <v>145</v>
      </c>
      <c r="F112" s="17" t="s">
        <v>129</v>
      </c>
      <c r="G112" s="18"/>
      <c r="H112" s="18">
        <v>6000</v>
      </c>
      <c r="I112" s="19">
        <f t="shared" si="1"/>
        <v>6818146.9179999931</v>
      </c>
    </row>
    <row r="113" spans="2:9" ht="24.9" customHeight="1" thickBot="1" x14ac:dyDescent="0.35">
      <c r="B113" s="12"/>
      <c r="C113" s="23" t="s">
        <v>39</v>
      </c>
      <c r="D113" s="25"/>
      <c r="E113" s="13" t="s">
        <v>146</v>
      </c>
      <c r="F113" s="17" t="s">
        <v>147</v>
      </c>
      <c r="G113" s="18"/>
      <c r="H113" s="18">
        <v>6750</v>
      </c>
      <c r="I113" s="19">
        <f t="shared" si="1"/>
        <v>6811396.9179999931</v>
      </c>
    </row>
    <row r="114" spans="2:9" ht="24.9" customHeight="1" thickBot="1" x14ac:dyDescent="0.35">
      <c r="B114" s="12"/>
      <c r="C114" s="23" t="s">
        <v>39</v>
      </c>
      <c r="D114" s="25"/>
      <c r="E114" s="13" t="s">
        <v>148</v>
      </c>
      <c r="F114" s="17" t="s">
        <v>147</v>
      </c>
      <c r="G114" s="18"/>
      <c r="H114" s="18">
        <v>4800</v>
      </c>
      <c r="I114" s="19">
        <f t="shared" si="1"/>
        <v>6806596.9179999931</v>
      </c>
    </row>
    <row r="115" spans="2:9" ht="24.9" customHeight="1" thickBot="1" x14ac:dyDescent="0.35">
      <c r="B115" s="12"/>
      <c r="C115" s="23" t="s">
        <v>39</v>
      </c>
      <c r="D115" s="25"/>
      <c r="E115" s="13" t="s">
        <v>149</v>
      </c>
      <c r="F115" s="17" t="s">
        <v>147</v>
      </c>
      <c r="G115" s="18"/>
      <c r="H115" s="18">
        <v>4500</v>
      </c>
      <c r="I115" s="19">
        <f t="shared" si="1"/>
        <v>6802096.9179999931</v>
      </c>
    </row>
    <row r="116" spans="2:9" ht="24.9" customHeight="1" thickBot="1" x14ac:dyDescent="0.35">
      <c r="B116" s="12"/>
      <c r="C116" s="23" t="s">
        <v>39</v>
      </c>
      <c r="D116" s="25"/>
      <c r="E116" s="13" t="s">
        <v>150</v>
      </c>
      <c r="F116" s="17" t="s">
        <v>147</v>
      </c>
      <c r="G116" s="18"/>
      <c r="H116" s="18">
        <v>4500</v>
      </c>
      <c r="I116" s="19">
        <f t="shared" si="1"/>
        <v>6797596.9179999931</v>
      </c>
    </row>
    <row r="117" spans="2:9" ht="24.9" customHeight="1" thickBot="1" x14ac:dyDescent="0.35">
      <c r="B117" s="12"/>
      <c r="C117" s="23" t="s">
        <v>39</v>
      </c>
      <c r="D117" s="25"/>
      <c r="E117" s="13" t="s">
        <v>151</v>
      </c>
      <c r="F117" s="17" t="s">
        <v>147</v>
      </c>
      <c r="G117" s="18"/>
      <c r="H117" s="18">
        <v>4500</v>
      </c>
      <c r="I117" s="19">
        <f t="shared" si="1"/>
        <v>6793096.9179999931</v>
      </c>
    </row>
    <row r="118" spans="2:9" ht="24.9" customHeight="1" thickBot="1" x14ac:dyDescent="0.35">
      <c r="B118" s="12"/>
      <c r="C118" s="23" t="s">
        <v>39</v>
      </c>
      <c r="D118" s="25"/>
      <c r="E118" s="13" t="s">
        <v>152</v>
      </c>
      <c r="F118" s="17" t="s">
        <v>147</v>
      </c>
      <c r="G118" s="18"/>
      <c r="H118" s="18">
        <v>7500</v>
      </c>
      <c r="I118" s="19">
        <f t="shared" si="1"/>
        <v>6785596.9179999931</v>
      </c>
    </row>
    <row r="119" spans="2:9" ht="27" customHeight="1" thickBot="1" x14ac:dyDescent="0.35">
      <c r="B119" s="12"/>
      <c r="C119" s="23" t="s">
        <v>39</v>
      </c>
      <c r="D119" s="26"/>
      <c r="E119" s="17" t="s">
        <v>153</v>
      </c>
      <c r="F119" s="17" t="s">
        <v>147</v>
      </c>
      <c r="G119" s="18"/>
      <c r="H119" s="18">
        <v>6100</v>
      </c>
      <c r="I119" s="19">
        <f t="shared" si="1"/>
        <v>6779496.9179999931</v>
      </c>
    </row>
    <row r="120" spans="2:9" ht="27" customHeight="1" thickBot="1" x14ac:dyDescent="0.35">
      <c r="C120" s="23" t="s">
        <v>39</v>
      </c>
      <c r="D120" s="26"/>
      <c r="E120" s="17" t="s">
        <v>154</v>
      </c>
      <c r="F120" s="17" t="s">
        <v>147</v>
      </c>
      <c r="G120" s="18"/>
      <c r="H120" s="18">
        <v>5000</v>
      </c>
      <c r="I120" s="19">
        <f t="shared" si="1"/>
        <v>6774496.9179999931</v>
      </c>
    </row>
    <row r="121" spans="2:9" ht="24.9" customHeight="1" thickBot="1" x14ac:dyDescent="0.35">
      <c r="C121" s="23" t="s">
        <v>39</v>
      </c>
      <c r="D121" s="27"/>
      <c r="E121" s="17" t="s">
        <v>155</v>
      </c>
      <c r="F121" s="17" t="s">
        <v>147</v>
      </c>
      <c r="G121" s="18"/>
      <c r="H121" s="18">
        <v>5000</v>
      </c>
      <c r="I121" s="19">
        <f t="shared" si="1"/>
        <v>6769496.9179999931</v>
      </c>
    </row>
    <row r="122" spans="2:9" ht="30" customHeight="1" thickBot="1" x14ac:dyDescent="0.35">
      <c r="B122" s="12"/>
      <c r="C122" s="23" t="s">
        <v>39</v>
      </c>
      <c r="D122" s="24"/>
      <c r="E122" s="17" t="s">
        <v>156</v>
      </c>
      <c r="F122" s="17" t="s">
        <v>147</v>
      </c>
      <c r="G122" s="18"/>
      <c r="H122" s="18">
        <v>16250</v>
      </c>
      <c r="I122" s="19">
        <f t="shared" si="1"/>
        <v>6753246.9179999931</v>
      </c>
    </row>
    <row r="123" spans="2:9" ht="30" customHeight="1" thickBot="1" x14ac:dyDescent="0.35">
      <c r="B123" s="12"/>
      <c r="C123" s="23" t="s">
        <v>39</v>
      </c>
      <c r="D123" s="24"/>
      <c r="E123" s="17" t="s">
        <v>157</v>
      </c>
      <c r="F123" s="17" t="s">
        <v>147</v>
      </c>
      <c r="G123" s="18"/>
      <c r="H123" s="18">
        <v>8900</v>
      </c>
      <c r="I123" s="19">
        <f t="shared" si="1"/>
        <v>6744346.9179999931</v>
      </c>
    </row>
    <row r="124" spans="2:9" ht="29.25" customHeight="1" thickBot="1" x14ac:dyDescent="0.35">
      <c r="B124" s="12"/>
      <c r="C124" s="23" t="s">
        <v>39</v>
      </c>
      <c r="D124" s="24"/>
      <c r="E124" s="17" t="s">
        <v>158</v>
      </c>
      <c r="F124" s="17" t="s">
        <v>147</v>
      </c>
      <c r="G124" s="18"/>
      <c r="H124" s="18">
        <v>13250</v>
      </c>
      <c r="I124" s="19">
        <f t="shared" si="1"/>
        <v>6731096.9179999931</v>
      </c>
    </row>
    <row r="125" spans="2:9" ht="29.25" customHeight="1" thickBot="1" x14ac:dyDescent="0.35">
      <c r="B125" s="12"/>
      <c r="C125" s="23" t="s">
        <v>39</v>
      </c>
      <c r="D125" s="24"/>
      <c r="E125" s="17" t="s">
        <v>159</v>
      </c>
      <c r="F125" s="17" t="s">
        <v>147</v>
      </c>
      <c r="G125" s="18"/>
      <c r="H125" s="18">
        <v>8900</v>
      </c>
      <c r="I125" s="19">
        <f t="shared" si="1"/>
        <v>6722196.9179999931</v>
      </c>
    </row>
    <row r="126" spans="2:9" ht="29.25" customHeight="1" thickBot="1" x14ac:dyDescent="0.35">
      <c r="B126" s="12"/>
      <c r="C126" s="23" t="s">
        <v>39</v>
      </c>
      <c r="D126" s="24"/>
      <c r="E126" s="17" t="s">
        <v>160</v>
      </c>
      <c r="F126" s="17" t="s">
        <v>147</v>
      </c>
      <c r="G126" s="18"/>
      <c r="H126" s="18">
        <v>10850</v>
      </c>
      <c r="I126" s="19">
        <f t="shared" si="1"/>
        <v>6711346.9179999931</v>
      </c>
    </row>
    <row r="127" spans="2:9" ht="29.25" customHeight="1" thickBot="1" x14ac:dyDescent="0.35">
      <c r="B127" s="12"/>
      <c r="C127" s="23" t="s">
        <v>39</v>
      </c>
      <c r="D127" s="24"/>
      <c r="E127" s="17" t="s">
        <v>161</v>
      </c>
      <c r="F127" s="17" t="s">
        <v>147</v>
      </c>
      <c r="G127" s="18"/>
      <c r="H127" s="28">
        <v>8900</v>
      </c>
      <c r="I127" s="19">
        <f t="shared" si="1"/>
        <v>6702446.9179999931</v>
      </c>
    </row>
    <row r="128" spans="2:9" ht="29.25" customHeight="1" thickBot="1" x14ac:dyDescent="0.35">
      <c r="B128" s="12"/>
      <c r="C128" s="23" t="s">
        <v>39</v>
      </c>
      <c r="D128" s="24"/>
      <c r="E128" s="17" t="s">
        <v>162</v>
      </c>
      <c r="F128" s="17" t="s">
        <v>147</v>
      </c>
      <c r="G128" s="18"/>
      <c r="H128" s="28">
        <v>8900</v>
      </c>
      <c r="I128" s="19">
        <f t="shared" si="1"/>
        <v>6693546.9179999931</v>
      </c>
    </row>
    <row r="129" spans="2:9" ht="29.25" customHeight="1" thickBot="1" x14ac:dyDescent="0.35">
      <c r="B129" s="12"/>
      <c r="C129" s="23" t="s">
        <v>39</v>
      </c>
      <c r="D129" s="24"/>
      <c r="E129" s="17" t="s">
        <v>163</v>
      </c>
      <c r="F129" s="17" t="s">
        <v>147</v>
      </c>
      <c r="G129" s="18"/>
      <c r="H129" s="28">
        <v>9400</v>
      </c>
      <c r="I129" s="19">
        <f t="shared" si="1"/>
        <v>6684146.9179999931</v>
      </c>
    </row>
    <row r="130" spans="2:9" ht="29.25" customHeight="1" thickBot="1" x14ac:dyDescent="0.35">
      <c r="B130" s="12"/>
      <c r="C130" s="23" t="s">
        <v>39</v>
      </c>
      <c r="D130" s="24"/>
      <c r="E130" s="17" t="s">
        <v>164</v>
      </c>
      <c r="F130" s="17" t="s">
        <v>147</v>
      </c>
      <c r="G130" s="18"/>
      <c r="H130" s="28">
        <v>8900</v>
      </c>
      <c r="I130" s="19">
        <f t="shared" si="1"/>
        <v>6675246.9179999931</v>
      </c>
    </row>
    <row r="131" spans="2:9" ht="29.25" customHeight="1" thickBot="1" x14ac:dyDescent="0.35">
      <c r="B131" s="12"/>
      <c r="C131" s="23" t="s">
        <v>39</v>
      </c>
      <c r="D131" s="24"/>
      <c r="E131" s="17" t="s">
        <v>165</v>
      </c>
      <c r="F131" s="17" t="s">
        <v>147</v>
      </c>
      <c r="G131" s="18"/>
      <c r="H131" s="28">
        <v>13250</v>
      </c>
      <c r="I131" s="19">
        <f t="shared" si="1"/>
        <v>6661996.9179999931</v>
      </c>
    </row>
    <row r="132" spans="2:9" ht="29.25" customHeight="1" thickBot="1" x14ac:dyDescent="0.35">
      <c r="B132" s="12"/>
      <c r="C132" s="23" t="s">
        <v>166</v>
      </c>
      <c r="D132" s="24"/>
      <c r="E132" s="17" t="s">
        <v>167</v>
      </c>
      <c r="F132" s="17" t="s">
        <v>147</v>
      </c>
      <c r="G132" s="18"/>
      <c r="H132" s="28">
        <v>10850</v>
      </c>
      <c r="I132" s="19">
        <f t="shared" si="1"/>
        <v>6651146.9179999931</v>
      </c>
    </row>
    <row r="133" spans="2:9" ht="29.25" customHeight="1" thickBot="1" x14ac:dyDescent="0.35">
      <c r="B133" s="12"/>
      <c r="C133" s="23" t="s">
        <v>39</v>
      </c>
      <c r="D133" s="24"/>
      <c r="E133" s="17" t="s">
        <v>168</v>
      </c>
      <c r="F133" s="17" t="s">
        <v>147</v>
      </c>
      <c r="G133" s="18"/>
      <c r="H133" s="28">
        <v>8900</v>
      </c>
      <c r="I133" s="19">
        <f t="shared" si="1"/>
        <v>6642246.9179999931</v>
      </c>
    </row>
    <row r="134" spans="2:9" ht="29.25" customHeight="1" thickBot="1" x14ac:dyDescent="0.35">
      <c r="B134" s="12"/>
      <c r="C134" s="23" t="s">
        <v>39</v>
      </c>
      <c r="D134" s="24"/>
      <c r="E134" s="17" t="s">
        <v>169</v>
      </c>
      <c r="F134" s="17" t="s">
        <v>147</v>
      </c>
      <c r="G134" s="18"/>
      <c r="H134" s="28">
        <v>8900</v>
      </c>
      <c r="I134" s="19">
        <f t="shared" si="1"/>
        <v>6633346.9179999931</v>
      </c>
    </row>
    <row r="135" spans="2:9" ht="29.25" customHeight="1" thickBot="1" x14ac:dyDescent="0.35">
      <c r="B135" s="12"/>
      <c r="C135" s="23" t="s">
        <v>49</v>
      </c>
      <c r="D135" s="24"/>
      <c r="E135" s="17"/>
      <c r="F135" s="17" t="s">
        <v>170</v>
      </c>
      <c r="G135" s="18"/>
      <c r="H135" s="28">
        <v>1205.24</v>
      </c>
      <c r="I135" s="19">
        <f t="shared" si="1"/>
        <v>6632141.6779999929</v>
      </c>
    </row>
    <row r="136" spans="2:9" ht="34.5" customHeight="1" thickBot="1" x14ac:dyDescent="0.35">
      <c r="B136" s="12"/>
      <c r="C136" s="23" t="s">
        <v>53</v>
      </c>
      <c r="D136" s="24"/>
      <c r="E136" s="17" t="s">
        <v>171</v>
      </c>
      <c r="F136" s="17" t="s">
        <v>172</v>
      </c>
      <c r="G136" s="18"/>
      <c r="H136" s="28">
        <v>222290.84</v>
      </c>
      <c r="I136" s="19">
        <f t="shared" si="1"/>
        <v>6409850.837999993</v>
      </c>
    </row>
    <row r="137" spans="2:9" ht="34.5" customHeight="1" thickBot="1" x14ac:dyDescent="0.35">
      <c r="B137" s="12"/>
      <c r="C137" s="23" t="s">
        <v>53</v>
      </c>
      <c r="D137" s="24"/>
      <c r="E137" s="29" t="s">
        <v>173</v>
      </c>
      <c r="F137" s="29" t="s">
        <v>174</v>
      </c>
      <c r="G137" s="18"/>
      <c r="H137" s="28">
        <v>11616</v>
      </c>
      <c r="I137" s="19">
        <f t="shared" si="1"/>
        <v>6398234.837999993</v>
      </c>
    </row>
    <row r="138" spans="2:9" ht="40.5" customHeight="1" thickBot="1" x14ac:dyDescent="0.35">
      <c r="B138" s="12"/>
      <c r="C138" s="23" t="s">
        <v>53</v>
      </c>
      <c r="D138" s="24"/>
      <c r="E138" s="29" t="s">
        <v>175</v>
      </c>
      <c r="F138" s="17" t="s">
        <v>176</v>
      </c>
      <c r="G138" s="18"/>
      <c r="H138" s="28">
        <v>9480.51</v>
      </c>
      <c r="I138" s="19">
        <f t="shared" si="1"/>
        <v>6388754.3279999932</v>
      </c>
    </row>
    <row r="139" spans="2:9" ht="40.5" customHeight="1" thickBot="1" x14ac:dyDescent="0.35">
      <c r="B139" s="12"/>
      <c r="C139" s="23" t="s">
        <v>53</v>
      </c>
      <c r="D139" s="24"/>
      <c r="E139" s="29" t="s">
        <v>177</v>
      </c>
      <c r="F139" s="29" t="s">
        <v>178</v>
      </c>
      <c r="G139" s="18"/>
      <c r="H139" s="28">
        <v>27120</v>
      </c>
      <c r="I139" s="19">
        <f t="shared" si="1"/>
        <v>6361634.3279999932</v>
      </c>
    </row>
    <row r="140" spans="2:9" ht="40.5" customHeight="1" thickBot="1" x14ac:dyDescent="0.35">
      <c r="B140" s="12"/>
      <c r="C140" s="23" t="s">
        <v>53</v>
      </c>
      <c r="D140" s="24"/>
      <c r="E140" s="29" t="s">
        <v>179</v>
      </c>
      <c r="F140" s="29" t="s">
        <v>180</v>
      </c>
      <c r="G140" s="18"/>
      <c r="H140" s="28">
        <v>77718</v>
      </c>
      <c r="I140" s="19">
        <f t="shared" si="1"/>
        <v>6283916.3279999932</v>
      </c>
    </row>
    <row r="141" spans="2:9" ht="40.5" customHeight="1" thickBot="1" x14ac:dyDescent="0.35">
      <c r="B141" s="12"/>
      <c r="C141" s="23" t="s">
        <v>53</v>
      </c>
      <c r="D141" s="24"/>
      <c r="E141" s="29" t="s">
        <v>181</v>
      </c>
      <c r="F141" s="29" t="s">
        <v>182</v>
      </c>
      <c r="G141" s="18"/>
      <c r="H141" s="28">
        <v>60525</v>
      </c>
      <c r="I141" s="19">
        <f t="shared" si="1"/>
        <v>6223391.3279999932</v>
      </c>
    </row>
    <row r="142" spans="2:9" ht="40.5" customHeight="1" thickBot="1" x14ac:dyDescent="0.35">
      <c r="B142" s="12"/>
      <c r="C142" s="23" t="s">
        <v>53</v>
      </c>
      <c r="D142" s="24"/>
      <c r="E142" s="29" t="s">
        <v>183</v>
      </c>
      <c r="F142" s="29" t="s">
        <v>184</v>
      </c>
      <c r="G142" s="18"/>
      <c r="H142" s="28">
        <v>10000</v>
      </c>
      <c r="I142" s="19">
        <f t="shared" si="1"/>
        <v>6213391.3279999932</v>
      </c>
    </row>
    <row r="143" spans="2:9" ht="29.25" customHeight="1" thickBot="1" x14ac:dyDescent="0.35">
      <c r="B143" s="12"/>
      <c r="C143" s="23" t="s">
        <v>59</v>
      </c>
      <c r="D143" s="24"/>
      <c r="E143" s="29"/>
      <c r="F143" s="17" t="s">
        <v>170</v>
      </c>
      <c r="G143" s="18"/>
      <c r="H143" s="28">
        <v>876.13</v>
      </c>
      <c r="I143" s="19">
        <f t="shared" ref="I143:I202" si="2">I142+G143-H143</f>
        <v>6212515.1979999933</v>
      </c>
    </row>
    <row r="144" spans="2:9" ht="29.25" customHeight="1" thickBot="1" x14ac:dyDescent="0.35">
      <c r="B144" s="12"/>
      <c r="C144" s="23" t="s">
        <v>63</v>
      </c>
      <c r="D144" s="24"/>
      <c r="E144" s="30" t="s">
        <v>185</v>
      </c>
      <c r="F144" s="17" t="s">
        <v>186</v>
      </c>
      <c r="G144" s="18"/>
      <c r="H144" s="28">
        <v>27120</v>
      </c>
      <c r="I144" s="19">
        <f t="shared" si="2"/>
        <v>6185395.1979999933</v>
      </c>
    </row>
    <row r="145" spans="2:9" ht="29.25" customHeight="1" thickBot="1" x14ac:dyDescent="0.35">
      <c r="B145" s="12"/>
      <c r="C145" s="23" t="s">
        <v>63</v>
      </c>
      <c r="D145" s="24"/>
      <c r="E145" s="17" t="s">
        <v>187</v>
      </c>
      <c r="F145" s="17" t="s">
        <v>188</v>
      </c>
      <c r="G145" s="18"/>
      <c r="H145" s="28">
        <v>11830.64</v>
      </c>
      <c r="I145" s="19">
        <f t="shared" si="2"/>
        <v>6173564.5579999937</v>
      </c>
    </row>
    <row r="146" spans="2:9" ht="29.25" customHeight="1" thickBot="1" x14ac:dyDescent="0.35">
      <c r="B146" s="12"/>
      <c r="C146" s="23" t="s">
        <v>63</v>
      </c>
      <c r="D146" s="24"/>
      <c r="E146" s="17" t="s">
        <v>189</v>
      </c>
      <c r="F146" s="17" t="s">
        <v>190</v>
      </c>
      <c r="G146" s="18"/>
      <c r="H146" s="28">
        <v>35000</v>
      </c>
      <c r="I146" s="19">
        <f t="shared" si="2"/>
        <v>6138564.5579999937</v>
      </c>
    </row>
    <row r="147" spans="2:9" ht="29.25" customHeight="1" thickBot="1" x14ac:dyDescent="0.35">
      <c r="B147" s="12"/>
      <c r="C147" s="23" t="s">
        <v>63</v>
      </c>
      <c r="D147" s="24"/>
      <c r="E147" s="17" t="s">
        <v>191</v>
      </c>
      <c r="F147" s="17" t="s">
        <v>192</v>
      </c>
      <c r="G147" s="18"/>
      <c r="H147" s="28">
        <v>26290</v>
      </c>
      <c r="I147" s="19">
        <f t="shared" si="2"/>
        <v>6112274.5579999937</v>
      </c>
    </row>
    <row r="148" spans="2:9" ht="29.25" customHeight="1" thickBot="1" x14ac:dyDescent="0.35">
      <c r="B148" s="12"/>
      <c r="C148" s="23" t="s">
        <v>63</v>
      </c>
      <c r="D148" s="24"/>
      <c r="E148" s="17" t="s">
        <v>193</v>
      </c>
      <c r="F148" s="17" t="s">
        <v>194</v>
      </c>
      <c r="G148" s="18"/>
      <c r="H148" s="28">
        <v>15000</v>
      </c>
      <c r="I148" s="19">
        <f t="shared" si="2"/>
        <v>6097274.5579999937</v>
      </c>
    </row>
    <row r="149" spans="2:9" ht="29.25" customHeight="1" thickBot="1" x14ac:dyDescent="0.35">
      <c r="B149" s="12"/>
      <c r="C149" s="23" t="s">
        <v>63</v>
      </c>
      <c r="D149" s="24"/>
      <c r="E149" s="17" t="s">
        <v>195</v>
      </c>
      <c r="F149" s="17" t="s">
        <v>196</v>
      </c>
      <c r="G149" s="18"/>
      <c r="H149" s="28">
        <v>6045</v>
      </c>
      <c r="I149" s="19">
        <f t="shared" si="2"/>
        <v>6091229.5579999937</v>
      </c>
    </row>
    <row r="150" spans="2:9" ht="29.25" customHeight="1" thickBot="1" x14ac:dyDescent="0.35">
      <c r="B150" s="12"/>
      <c r="C150" s="23" t="s">
        <v>63</v>
      </c>
      <c r="D150" s="24"/>
      <c r="E150" s="17" t="s">
        <v>197</v>
      </c>
      <c r="F150" s="17" t="s">
        <v>198</v>
      </c>
      <c r="G150" s="18"/>
      <c r="H150" s="28">
        <v>9831</v>
      </c>
      <c r="I150" s="19">
        <f t="shared" si="2"/>
        <v>6081398.5579999937</v>
      </c>
    </row>
    <row r="151" spans="2:9" ht="29.25" customHeight="1" thickBot="1" x14ac:dyDescent="0.35">
      <c r="B151" s="12"/>
      <c r="C151" s="23" t="s">
        <v>63</v>
      </c>
      <c r="D151" s="24"/>
      <c r="E151" s="17" t="s">
        <v>199</v>
      </c>
      <c r="F151" s="29" t="s">
        <v>200</v>
      </c>
      <c r="G151" s="18"/>
      <c r="H151" s="28">
        <v>15637.5</v>
      </c>
      <c r="I151" s="19">
        <f t="shared" si="2"/>
        <v>6065761.0579999937</v>
      </c>
    </row>
    <row r="152" spans="2:9" ht="29.25" customHeight="1" thickBot="1" x14ac:dyDescent="0.35">
      <c r="B152" s="12"/>
      <c r="C152" s="23" t="s">
        <v>63</v>
      </c>
      <c r="D152" s="24"/>
      <c r="E152" s="17" t="s">
        <v>201</v>
      </c>
      <c r="F152" s="29" t="s">
        <v>200</v>
      </c>
      <c r="G152" s="18"/>
      <c r="H152" s="28">
        <v>8775</v>
      </c>
      <c r="I152" s="19">
        <f t="shared" si="2"/>
        <v>6056986.0579999937</v>
      </c>
    </row>
    <row r="153" spans="2:9" ht="29.25" customHeight="1" thickBot="1" x14ac:dyDescent="0.35">
      <c r="B153" s="12"/>
      <c r="C153" s="23" t="s">
        <v>63</v>
      </c>
      <c r="D153" s="24"/>
      <c r="E153" s="17" t="s">
        <v>202</v>
      </c>
      <c r="F153" s="17" t="s">
        <v>203</v>
      </c>
      <c r="G153" s="18"/>
      <c r="H153" s="28">
        <v>14662.5</v>
      </c>
      <c r="I153" s="19">
        <f t="shared" si="2"/>
        <v>6042323.5579999937</v>
      </c>
    </row>
    <row r="154" spans="2:9" ht="29.25" customHeight="1" thickBot="1" x14ac:dyDescent="0.35">
      <c r="B154" s="12"/>
      <c r="C154" s="23" t="s">
        <v>63</v>
      </c>
      <c r="D154" s="24"/>
      <c r="E154" s="17" t="s">
        <v>204</v>
      </c>
      <c r="F154" s="17" t="s">
        <v>203</v>
      </c>
      <c r="G154" s="18"/>
      <c r="H154" s="28">
        <v>10455</v>
      </c>
      <c r="I154" s="19">
        <f t="shared" si="2"/>
        <v>6031868.5579999937</v>
      </c>
    </row>
    <row r="155" spans="2:9" ht="29.25" customHeight="1" thickBot="1" x14ac:dyDescent="0.35">
      <c r="B155" s="12"/>
      <c r="C155" s="23" t="s">
        <v>63</v>
      </c>
      <c r="D155" s="24"/>
      <c r="E155" s="17" t="s">
        <v>205</v>
      </c>
      <c r="F155" s="17" t="s">
        <v>203</v>
      </c>
      <c r="G155" s="18"/>
      <c r="H155" s="28">
        <v>9945</v>
      </c>
      <c r="I155" s="19">
        <f t="shared" si="2"/>
        <v>6021923.5579999937</v>
      </c>
    </row>
    <row r="156" spans="2:9" ht="29.25" customHeight="1" thickBot="1" x14ac:dyDescent="0.35">
      <c r="B156" s="12"/>
      <c r="C156" s="23" t="s">
        <v>63</v>
      </c>
      <c r="D156" s="24"/>
      <c r="E156" s="17" t="s">
        <v>206</v>
      </c>
      <c r="F156" s="17" t="s">
        <v>203</v>
      </c>
      <c r="G156" s="18"/>
      <c r="H156" s="28">
        <v>9945</v>
      </c>
      <c r="I156" s="19">
        <f t="shared" si="2"/>
        <v>6011978.5579999937</v>
      </c>
    </row>
    <row r="157" spans="2:9" ht="29.25" customHeight="1" thickBot="1" x14ac:dyDescent="0.35">
      <c r="B157" s="12"/>
      <c r="C157" s="23" t="s">
        <v>63</v>
      </c>
      <c r="D157" s="24"/>
      <c r="E157" s="17" t="s">
        <v>207</v>
      </c>
      <c r="F157" s="17" t="s">
        <v>208</v>
      </c>
      <c r="G157" s="18"/>
      <c r="H157" s="28">
        <v>20000</v>
      </c>
      <c r="I157" s="19">
        <f t="shared" si="2"/>
        <v>5991978.5579999937</v>
      </c>
    </row>
    <row r="158" spans="2:9" ht="29.25" customHeight="1" thickBot="1" x14ac:dyDescent="0.35">
      <c r="B158" s="12"/>
      <c r="C158" s="23" t="s">
        <v>209</v>
      </c>
      <c r="D158" s="24"/>
      <c r="E158" s="17" t="s">
        <v>210</v>
      </c>
      <c r="F158" s="17" t="s">
        <v>211</v>
      </c>
      <c r="G158" s="18"/>
      <c r="H158" s="28">
        <v>10000</v>
      </c>
      <c r="I158" s="19">
        <f t="shared" si="2"/>
        <v>5981978.5579999937</v>
      </c>
    </row>
    <row r="159" spans="2:9" ht="29.25" customHeight="1" thickBot="1" x14ac:dyDescent="0.35">
      <c r="B159" s="12"/>
      <c r="C159" s="23" t="s">
        <v>70</v>
      </c>
      <c r="D159" s="24"/>
      <c r="E159" s="17"/>
      <c r="F159" s="17" t="s">
        <v>170</v>
      </c>
      <c r="G159" s="18"/>
      <c r="H159" s="28">
        <v>519.32000000000005</v>
      </c>
      <c r="I159" s="19">
        <f t="shared" si="2"/>
        <v>5981459.2379999934</v>
      </c>
    </row>
    <row r="160" spans="2:9" ht="29.25" customHeight="1" thickBot="1" x14ac:dyDescent="0.35">
      <c r="B160" s="12"/>
      <c r="C160" s="23" t="s">
        <v>70</v>
      </c>
      <c r="D160" s="24"/>
      <c r="E160" s="17" t="s">
        <v>212</v>
      </c>
      <c r="F160" s="17" t="s">
        <v>213</v>
      </c>
      <c r="G160" s="18"/>
      <c r="H160" s="28">
        <v>5144.2299999999996</v>
      </c>
      <c r="I160" s="19">
        <f t="shared" si="2"/>
        <v>5976315.0079999929</v>
      </c>
    </row>
    <row r="161" spans="2:9" ht="29.25" customHeight="1" thickBot="1" x14ac:dyDescent="0.35">
      <c r="B161" s="12"/>
      <c r="C161" s="23" t="s">
        <v>70</v>
      </c>
      <c r="D161" s="24"/>
      <c r="E161" s="17" t="s">
        <v>214</v>
      </c>
      <c r="F161" s="17" t="s">
        <v>215</v>
      </c>
      <c r="G161" s="18"/>
      <c r="H161" s="28">
        <v>13500</v>
      </c>
      <c r="I161" s="19">
        <f t="shared" si="2"/>
        <v>5962815.0079999929</v>
      </c>
    </row>
    <row r="162" spans="2:9" ht="29.25" customHeight="1" thickBot="1" x14ac:dyDescent="0.35">
      <c r="B162" s="12"/>
      <c r="C162" s="23" t="s">
        <v>70</v>
      </c>
      <c r="D162" s="24"/>
      <c r="E162" s="17" t="s">
        <v>216</v>
      </c>
      <c r="F162" s="17" t="s">
        <v>217</v>
      </c>
      <c r="G162" s="18"/>
      <c r="H162" s="28">
        <v>25724.41</v>
      </c>
      <c r="I162" s="19">
        <f t="shared" si="2"/>
        <v>5937090.5979999928</v>
      </c>
    </row>
    <row r="163" spans="2:9" ht="29.25" customHeight="1" thickBot="1" x14ac:dyDescent="0.35">
      <c r="B163" s="12"/>
      <c r="C163" s="23" t="s">
        <v>70</v>
      </c>
      <c r="D163" s="24"/>
      <c r="E163" s="17" t="s">
        <v>218</v>
      </c>
      <c r="F163" s="17" t="s">
        <v>219</v>
      </c>
      <c r="G163" s="18"/>
      <c r="H163" s="28">
        <v>15000</v>
      </c>
      <c r="I163" s="19">
        <f t="shared" si="2"/>
        <v>5922090.5979999928</v>
      </c>
    </row>
    <row r="164" spans="2:9" ht="29.25" customHeight="1" thickBot="1" x14ac:dyDescent="0.35">
      <c r="B164" s="12"/>
      <c r="C164" s="23" t="s">
        <v>74</v>
      </c>
      <c r="D164" s="24"/>
      <c r="E164" s="17"/>
      <c r="F164" s="17" t="s">
        <v>170</v>
      </c>
      <c r="G164" s="18"/>
      <c r="H164" s="28">
        <v>204.06</v>
      </c>
      <c r="I164" s="19">
        <f t="shared" si="2"/>
        <v>5921886.5379999932</v>
      </c>
    </row>
    <row r="165" spans="2:9" ht="29.25" customHeight="1" thickBot="1" x14ac:dyDescent="0.35">
      <c r="B165" s="12"/>
      <c r="C165" s="23" t="s">
        <v>74</v>
      </c>
      <c r="D165" s="24"/>
      <c r="E165" s="17" t="s">
        <v>220</v>
      </c>
      <c r="F165" s="17" t="s">
        <v>221</v>
      </c>
      <c r="G165" s="18"/>
      <c r="H165" s="28">
        <v>24603</v>
      </c>
      <c r="I165" s="19">
        <f t="shared" si="2"/>
        <v>5897283.5379999932</v>
      </c>
    </row>
    <row r="166" spans="2:9" ht="29.25" customHeight="1" thickBot="1" x14ac:dyDescent="0.35">
      <c r="B166" s="12"/>
      <c r="C166" s="23" t="s">
        <v>74</v>
      </c>
      <c r="D166" s="24"/>
      <c r="E166" s="17" t="s">
        <v>220</v>
      </c>
      <c r="F166" s="17" t="s">
        <v>222</v>
      </c>
      <c r="G166" s="18"/>
      <c r="H166" s="28">
        <v>204812.5</v>
      </c>
      <c r="I166" s="19">
        <f t="shared" si="2"/>
        <v>5692471.0379999932</v>
      </c>
    </row>
    <row r="167" spans="2:9" ht="29.25" customHeight="1" thickBot="1" x14ac:dyDescent="0.35">
      <c r="B167" s="12"/>
      <c r="C167" s="23" t="s">
        <v>74</v>
      </c>
      <c r="D167" s="24"/>
      <c r="E167" s="17" t="s">
        <v>220</v>
      </c>
      <c r="F167" s="17" t="s">
        <v>223</v>
      </c>
      <c r="G167" s="18"/>
      <c r="H167" s="28">
        <v>360460</v>
      </c>
      <c r="I167" s="19">
        <f t="shared" si="2"/>
        <v>5332011.0379999932</v>
      </c>
    </row>
    <row r="168" spans="2:9" ht="29.25" customHeight="1" thickBot="1" x14ac:dyDescent="0.35">
      <c r="B168" s="12"/>
      <c r="C168" s="23" t="s">
        <v>74</v>
      </c>
      <c r="D168" s="24"/>
      <c r="E168" s="17" t="s">
        <v>224</v>
      </c>
      <c r="F168" s="17" t="s">
        <v>225</v>
      </c>
      <c r="G168" s="18"/>
      <c r="H168" s="28">
        <v>40948.6</v>
      </c>
      <c r="I168" s="19">
        <f t="shared" si="2"/>
        <v>5291062.4379999936</v>
      </c>
    </row>
    <row r="169" spans="2:9" ht="29.25" customHeight="1" thickBot="1" x14ac:dyDescent="0.35">
      <c r="B169" s="12"/>
      <c r="C169" s="23" t="s">
        <v>76</v>
      </c>
      <c r="D169" s="24"/>
      <c r="E169" s="17" t="s">
        <v>226</v>
      </c>
      <c r="F169" s="17" t="s">
        <v>227</v>
      </c>
      <c r="G169" s="18"/>
      <c r="H169" s="28">
        <v>6045</v>
      </c>
      <c r="I169" s="19">
        <f t="shared" si="2"/>
        <v>5285017.4379999936</v>
      </c>
    </row>
    <row r="170" spans="2:9" ht="29.25" customHeight="1" thickBot="1" x14ac:dyDescent="0.35">
      <c r="B170" s="12"/>
      <c r="C170" s="23" t="s">
        <v>228</v>
      </c>
      <c r="D170" s="24"/>
      <c r="E170" s="17" t="s">
        <v>229</v>
      </c>
      <c r="F170" s="17" t="s">
        <v>230</v>
      </c>
      <c r="G170" s="18"/>
      <c r="H170" s="28">
        <v>97761.95</v>
      </c>
      <c r="I170" s="19">
        <f t="shared" si="2"/>
        <v>5187255.4879999934</v>
      </c>
    </row>
    <row r="171" spans="2:9" ht="29.25" customHeight="1" thickBot="1" x14ac:dyDescent="0.35">
      <c r="B171" s="12"/>
      <c r="C171" s="23" t="s">
        <v>228</v>
      </c>
      <c r="D171" s="24"/>
      <c r="E171" s="17" t="s">
        <v>231</v>
      </c>
      <c r="F171" s="17" t="s">
        <v>232</v>
      </c>
      <c r="G171" s="18"/>
      <c r="H171" s="28">
        <v>56500</v>
      </c>
      <c r="I171" s="19">
        <f t="shared" si="2"/>
        <v>5130755.4879999934</v>
      </c>
    </row>
    <row r="172" spans="2:9" ht="29.25" customHeight="1" thickBot="1" x14ac:dyDescent="0.35">
      <c r="B172" s="12"/>
      <c r="C172" s="23" t="s">
        <v>228</v>
      </c>
      <c r="D172" s="24"/>
      <c r="E172" s="17" t="s">
        <v>233</v>
      </c>
      <c r="F172" s="17" t="s">
        <v>234</v>
      </c>
      <c r="G172" s="18"/>
      <c r="H172" s="28">
        <v>24614.799999999999</v>
      </c>
      <c r="I172" s="19">
        <f t="shared" si="2"/>
        <v>5106140.6879999936</v>
      </c>
    </row>
    <row r="173" spans="2:9" ht="29.25" customHeight="1" thickBot="1" x14ac:dyDescent="0.35">
      <c r="B173" s="12"/>
      <c r="C173" s="23" t="s">
        <v>79</v>
      </c>
      <c r="D173" s="24"/>
      <c r="E173" s="17" t="s">
        <v>235</v>
      </c>
      <c r="F173" s="17" t="s">
        <v>236</v>
      </c>
      <c r="G173" s="18"/>
      <c r="H173" s="28">
        <v>5265</v>
      </c>
      <c r="I173" s="19">
        <f t="shared" si="2"/>
        <v>5100875.6879999936</v>
      </c>
    </row>
    <row r="174" spans="2:9" ht="29.25" customHeight="1" thickBot="1" x14ac:dyDescent="0.35">
      <c r="B174" s="12"/>
      <c r="C174" s="23" t="s">
        <v>79</v>
      </c>
      <c r="D174" s="24"/>
      <c r="E174" s="17" t="s">
        <v>237</v>
      </c>
      <c r="F174" s="17" t="s">
        <v>238</v>
      </c>
      <c r="G174" s="18"/>
      <c r="H174" s="28">
        <v>16349.99</v>
      </c>
      <c r="I174" s="19">
        <f t="shared" si="2"/>
        <v>5084525.6979999933</v>
      </c>
    </row>
    <row r="175" spans="2:9" ht="29.25" customHeight="1" thickBot="1" x14ac:dyDescent="0.35">
      <c r="B175" s="12"/>
      <c r="C175" s="23" t="s">
        <v>79</v>
      </c>
      <c r="D175" s="24"/>
      <c r="E175" s="17" t="s">
        <v>239</v>
      </c>
      <c r="F175" s="17" t="s">
        <v>240</v>
      </c>
      <c r="G175" s="18"/>
      <c r="H175" s="28">
        <v>13065</v>
      </c>
      <c r="I175" s="19">
        <f t="shared" si="2"/>
        <v>5071460.6979999933</v>
      </c>
    </row>
    <row r="176" spans="2:9" ht="29.25" customHeight="1" thickBot="1" x14ac:dyDescent="0.35">
      <c r="B176" s="12"/>
      <c r="C176" s="23" t="s">
        <v>79</v>
      </c>
      <c r="D176" s="24"/>
      <c r="E176" s="17" t="s">
        <v>241</v>
      </c>
      <c r="F176" s="17" t="s">
        <v>240</v>
      </c>
      <c r="G176" s="18"/>
      <c r="H176" s="28">
        <v>13065</v>
      </c>
      <c r="I176" s="19">
        <f t="shared" si="2"/>
        <v>5058395.6979999933</v>
      </c>
    </row>
    <row r="177" spans="2:9" ht="29.25" customHeight="1" thickBot="1" x14ac:dyDescent="0.35">
      <c r="B177" s="12"/>
      <c r="C177" s="23" t="s">
        <v>79</v>
      </c>
      <c r="D177" s="24"/>
      <c r="E177" s="17" t="s">
        <v>242</v>
      </c>
      <c r="F177" s="17" t="s">
        <v>240</v>
      </c>
      <c r="G177" s="18"/>
      <c r="H177" s="28">
        <v>13065</v>
      </c>
      <c r="I177" s="19">
        <f t="shared" si="2"/>
        <v>5045330.6979999933</v>
      </c>
    </row>
    <row r="178" spans="2:9" ht="29.25" customHeight="1" thickBot="1" x14ac:dyDescent="0.35">
      <c r="B178" s="12"/>
      <c r="C178" s="23" t="s">
        <v>79</v>
      </c>
      <c r="D178" s="24"/>
      <c r="E178" s="17" t="s">
        <v>243</v>
      </c>
      <c r="F178" s="17" t="s">
        <v>240</v>
      </c>
      <c r="G178" s="18"/>
      <c r="H178" s="28">
        <v>19262.5</v>
      </c>
      <c r="I178" s="19">
        <f t="shared" si="2"/>
        <v>5026068.1979999933</v>
      </c>
    </row>
    <row r="179" spans="2:9" ht="29.25" customHeight="1" thickBot="1" x14ac:dyDescent="0.35">
      <c r="B179" s="12"/>
      <c r="C179" s="23" t="s">
        <v>79</v>
      </c>
      <c r="D179" s="24"/>
      <c r="E179" s="17" t="s">
        <v>244</v>
      </c>
      <c r="F179" s="17" t="s">
        <v>245</v>
      </c>
      <c r="G179" s="18"/>
      <c r="H179" s="28">
        <v>30000</v>
      </c>
      <c r="I179" s="19">
        <f t="shared" si="2"/>
        <v>4996068.1979999933</v>
      </c>
    </row>
    <row r="180" spans="2:9" ht="29.25" customHeight="1" thickBot="1" x14ac:dyDescent="0.35">
      <c r="B180" s="12"/>
      <c r="C180" s="23" t="s">
        <v>79</v>
      </c>
      <c r="D180" s="24"/>
      <c r="E180" s="17" t="s">
        <v>246</v>
      </c>
      <c r="F180" s="17" t="s">
        <v>245</v>
      </c>
      <c r="G180" s="18"/>
      <c r="H180" s="28">
        <v>30000</v>
      </c>
      <c r="I180" s="19">
        <f t="shared" si="2"/>
        <v>4966068.1979999933</v>
      </c>
    </row>
    <row r="181" spans="2:9" ht="29.25" customHeight="1" thickBot="1" x14ac:dyDescent="0.35">
      <c r="B181" s="12"/>
      <c r="C181" s="23" t="s">
        <v>79</v>
      </c>
      <c r="D181" s="24"/>
      <c r="E181" s="17" t="s">
        <v>247</v>
      </c>
      <c r="F181" s="17" t="s">
        <v>245</v>
      </c>
      <c r="G181" s="18"/>
      <c r="H181" s="28">
        <v>30000</v>
      </c>
      <c r="I181" s="19">
        <f t="shared" si="2"/>
        <v>4936068.1979999933</v>
      </c>
    </row>
    <row r="182" spans="2:9" ht="29.25" customHeight="1" thickBot="1" x14ac:dyDescent="0.35">
      <c r="B182" s="12"/>
      <c r="C182" s="23" t="s">
        <v>79</v>
      </c>
      <c r="D182" s="24"/>
      <c r="E182" s="17" t="s">
        <v>248</v>
      </c>
      <c r="F182" s="17" t="s">
        <v>245</v>
      </c>
      <c r="G182" s="18"/>
      <c r="H182" s="28">
        <v>30000</v>
      </c>
      <c r="I182" s="19">
        <f t="shared" si="2"/>
        <v>4906068.1979999933</v>
      </c>
    </row>
    <row r="183" spans="2:9" ht="29.25" customHeight="1" thickBot="1" x14ac:dyDescent="0.35">
      <c r="B183" s="12"/>
      <c r="C183" s="23" t="s">
        <v>79</v>
      </c>
      <c r="D183" s="24"/>
      <c r="E183" s="17" t="s">
        <v>249</v>
      </c>
      <c r="F183" s="17" t="s">
        <v>245</v>
      </c>
      <c r="G183" s="18"/>
      <c r="H183" s="28">
        <v>30000</v>
      </c>
      <c r="I183" s="19">
        <f t="shared" si="2"/>
        <v>4876068.1979999933</v>
      </c>
    </row>
    <row r="184" spans="2:9" ht="29.25" customHeight="1" thickBot="1" x14ac:dyDescent="0.35">
      <c r="B184" s="12"/>
      <c r="C184" s="23" t="s">
        <v>79</v>
      </c>
      <c r="D184" s="24"/>
      <c r="E184" s="17" t="s">
        <v>250</v>
      </c>
      <c r="F184" s="17" t="s">
        <v>245</v>
      </c>
      <c r="G184" s="18"/>
      <c r="H184" s="28">
        <v>30000</v>
      </c>
      <c r="I184" s="19">
        <f t="shared" si="2"/>
        <v>4846068.1979999933</v>
      </c>
    </row>
    <row r="185" spans="2:9" ht="29.25" customHeight="1" thickBot="1" x14ac:dyDescent="0.35">
      <c r="B185" s="12"/>
      <c r="C185" s="23" t="s">
        <v>79</v>
      </c>
      <c r="D185" s="24"/>
      <c r="E185" s="17" t="s">
        <v>251</v>
      </c>
      <c r="F185" s="17" t="s">
        <v>245</v>
      </c>
      <c r="G185" s="18"/>
      <c r="H185" s="28">
        <v>30000</v>
      </c>
      <c r="I185" s="19">
        <f t="shared" si="2"/>
        <v>4816068.1979999933</v>
      </c>
    </row>
    <row r="186" spans="2:9" ht="29.25" customHeight="1" thickBot="1" x14ac:dyDescent="0.35">
      <c r="B186" s="12"/>
      <c r="C186" s="23" t="s">
        <v>79</v>
      </c>
      <c r="D186" s="24"/>
      <c r="E186" s="17" t="s">
        <v>252</v>
      </c>
      <c r="F186" s="17" t="s">
        <v>245</v>
      </c>
      <c r="G186" s="18"/>
      <c r="H186" s="28">
        <v>30000</v>
      </c>
      <c r="I186" s="19">
        <f t="shared" si="2"/>
        <v>4786068.1979999933</v>
      </c>
    </row>
    <row r="187" spans="2:9" ht="29.25" customHeight="1" thickBot="1" x14ac:dyDescent="0.35">
      <c r="B187" s="12"/>
      <c r="C187" s="23" t="s">
        <v>79</v>
      </c>
      <c r="D187" s="24"/>
      <c r="E187" s="17" t="s">
        <v>253</v>
      </c>
      <c r="F187" s="17" t="s">
        <v>254</v>
      </c>
      <c r="G187" s="18"/>
      <c r="H187" s="28">
        <v>3000</v>
      </c>
      <c r="I187" s="19">
        <f t="shared" si="2"/>
        <v>4783068.1979999933</v>
      </c>
    </row>
    <row r="188" spans="2:9" ht="29.25" customHeight="1" thickBot="1" x14ac:dyDescent="0.35">
      <c r="B188" s="12"/>
      <c r="C188" s="23" t="s">
        <v>79</v>
      </c>
      <c r="D188" s="24"/>
      <c r="E188" s="17" t="s">
        <v>255</v>
      </c>
      <c r="F188" s="17" t="s">
        <v>254</v>
      </c>
      <c r="G188" s="18"/>
      <c r="H188" s="28">
        <v>6000</v>
      </c>
      <c r="I188" s="19">
        <f t="shared" si="2"/>
        <v>4777068.1979999933</v>
      </c>
    </row>
    <row r="189" spans="2:9" ht="29.25" customHeight="1" thickBot="1" x14ac:dyDescent="0.35">
      <c r="B189" s="12"/>
      <c r="C189" s="23" t="s">
        <v>79</v>
      </c>
      <c r="D189" s="24"/>
      <c r="E189" s="17" t="s">
        <v>256</v>
      </c>
      <c r="F189" s="17" t="s">
        <v>254</v>
      </c>
      <c r="G189" s="18"/>
      <c r="H189" s="28">
        <v>6000</v>
      </c>
      <c r="I189" s="19">
        <f t="shared" si="2"/>
        <v>4771068.1979999933</v>
      </c>
    </row>
    <row r="190" spans="2:9" ht="29.25" customHeight="1" thickBot="1" x14ac:dyDescent="0.35">
      <c r="B190" s="12"/>
      <c r="C190" s="23" t="s">
        <v>79</v>
      </c>
      <c r="D190" s="24"/>
      <c r="E190" s="17" t="s">
        <v>257</v>
      </c>
      <c r="F190" s="17" t="s">
        <v>254</v>
      </c>
      <c r="G190" s="18"/>
      <c r="H190" s="28">
        <v>3000</v>
      </c>
      <c r="I190" s="19">
        <f t="shared" si="2"/>
        <v>4768068.1979999933</v>
      </c>
    </row>
    <row r="191" spans="2:9" ht="29.25" customHeight="1" thickBot="1" x14ac:dyDescent="0.35">
      <c r="B191" s="12"/>
      <c r="C191" s="23" t="s">
        <v>79</v>
      </c>
      <c r="D191" s="24"/>
      <c r="E191" s="17" t="s">
        <v>258</v>
      </c>
      <c r="F191" s="17" t="s">
        <v>254</v>
      </c>
      <c r="G191" s="18"/>
      <c r="H191" s="28">
        <v>6000</v>
      </c>
      <c r="I191" s="19">
        <f t="shared" si="2"/>
        <v>4762068.1979999933</v>
      </c>
    </row>
    <row r="192" spans="2:9" ht="29.25" customHeight="1" thickBot="1" x14ac:dyDescent="0.35">
      <c r="B192" s="12"/>
      <c r="C192" s="23" t="s">
        <v>79</v>
      </c>
      <c r="D192" s="24"/>
      <c r="E192" s="17" t="s">
        <v>259</v>
      </c>
      <c r="F192" s="17" t="s">
        <v>254</v>
      </c>
      <c r="G192" s="18"/>
      <c r="H192" s="28">
        <v>8000</v>
      </c>
      <c r="I192" s="19">
        <f t="shared" si="2"/>
        <v>4754068.1979999933</v>
      </c>
    </row>
    <row r="193" spans="2:11" ht="29.25" customHeight="1" thickBot="1" x14ac:dyDescent="0.35">
      <c r="B193" s="12"/>
      <c r="C193" s="23" t="s">
        <v>79</v>
      </c>
      <c r="D193" s="24"/>
      <c r="E193" s="17" t="s">
        <v>260</v>
      </c>
      <c r="F193" s="17" t="s">
        <v>254</v>
      </c>
      <c r="G193" s="18"/>
      <c r="H193" s="28">
        <v>8000</v>
      </c>
      <c r="I193" s="19">
        <f t="shared" si="2"/>
        <v>4746068.1979999933</v>
      </c>
    </row>
    <row r="194" spans="2:11" ht="29.25" customHeight="1" thickBot="1" x14ac:dyDescent="0.35">
      <c r="B194" s="12"/>
      <c r="C194" s="23" t="s">
        <v>79</v>
      </c>
      <c r="D194" s="24"/>
      <c r="E194" s="17" t="s">
        <v>261</v>
      </c>
      <c r="F194" s="17" t="s">
        <v>254</v>
      </c>
      <c r="G194" s="18"/>
      <c r="H194" s="28">
        <v>6000</v>
      </c>
      <c r="I194" s="19">
        <f t="shared" si="2"/>
        <v>4740068.1979999933</v>
      </c>
    </row>
    <row r="195" spans="2:11" ht="29.25" customHeight="1" thickBot="1" x14ac:dyDescent="0.35">
      <c r="B195" s="12"/>
      <c r="C195" s="23" t="s">
        <v>79</v>
      </c>
      <c r="D195" s="24"/>
      <c r="E195" s="17" t="s">
        <v>262</v>
      </c>
      <c r="F195" s="17" t="s">
        <v>254</v>
      </c>
      <c r="G195" s="18"/>
      <c r="H195" s="28">
        <v>5000</v>
      </c>
      <c r="I195" s="19">
        <f t="shared" si="2"/>
        <v>4735068.1979999933</v>
      </c>
    </row>
    <row r="196" spans="2:11" ht="29.25" customHeight="1" thickBot="1" x14ac:dyDescent="0.35">
      <c r="B196" s="12"/>
      <c r="C196" s="23" t="s">
        <v>79</v>
      </c>
      <c r="D196" s="24"/>
      <c r="E196" s="17" t="s">
        <v>263</v>
      </c>
      <c r="F196" s="17" t="s">
        <v>217</v>
      </c>
      <c r="G196" s="18"/>
      <c r="H196" s="28">
        <v>22035</v>
      </c>
      <c r="I196" s="19">
        <f t="shared" si="2"/>
        <v>4713033.1979999933</v>
      </c>
    </row>
    <row r="197" spans="2:11" ht="29.25" customHeight="1" thickBot="1" x14ac:dyDescent="0.35">
      <c r="B197" s="12"/>
      <c r="C197" s="23" t="s">
        <v>79</v>
      </c>
      <c r="D197" s="24"/>
      <c r="E197" s="17" t="s">
        <v>264</v>
      </c>
      <c r="F197" s="17" t="s">
        <v>265</v>
      </c>
      <c r="G197" s="18"/>
      <c r="H197" s="28">
        <v>196370</v>
      </c>
      <c r="I197" s="19">
        <f t="shared" si="2"/>
        <v>4516663.1979999933</v>
      </c>
    </row>
    <row r="198" spans="2:11" ht="29.25" customHeight="1" thickBot="1" x14ac:dyDescent="0.35">
      <c r="B198" s="12"/>
      <c r="C198" s="23" t="s">
        <v>79</v>
      </c>
      <c r="D198" s="24"/>
      <c r="E198" s="17" t="s">
        <v>266</v>
      </c>
      <c r="F198" s="17" t="s">
        <v>217</v>
      </c>
      <c r="G198" s="18"/>
      <c r="H198" s="28">
        <v>80230</v>
      </c>
      <c r="I198" s="19">
        <f t="shared" si="2"/>
        <v>4436433.1979999933</v>
      </c>
    </row>
    <row r="199" spans="2:11" ht="29.25" customHeight="1" thickBot="1" x14ac:dyDescent="0.35">
      <c r="B199" s="12"/>
      <c r="C199" s="23" t="s">
        <v>79</v>
      </c>
      <c r="D199" s="24"/>
      <c r="E199" s="17" t="s">
        <v>267</v>
      </c>
      <c r="F199" s="17" t="s">
        <v>268</v>
      </c>
      <c r="G199" s="18"/>
      <c r="H199" s="28">
        <v>11444.43</v>
      </c>
      <c r="I199" s="19">
        <f t="shared" si="2"/>
        <v>4424988.7679999936</v>
      </c>
    </row>
    <row r="200" spans="2:11" ht="29.25" customHeight="1" thickBot="1" x14ac:dyDescent="0.35">
      <c r="B200" s="12"/>
      <c r="C200" s="23" t="s">
        <v>91</v>
      </c>
      <c r="D200" s="24"/>
      <c r="E200" s="17"/>
      <c r="F200" s="17" t="s">
        <v>170</v>
      </c>
      <c r="G200" s="18"/>
      <c r="H200" s="28">
        <v>2464.66</v>
      </c>
      <c r="I200" s="19">
        <f t="shared" si="2"/>
        <v>4422524.1079999935</v>
      </c>
    </row>
    <row r="201" spans="2:11" ht="29.25" customHeight="1" thickBot="1" x14ac:dyDescent="0.35">
      <c r="B201" s="12"/>
      <c r="C201" s="23" t="s">
        <v>98</v>
      </c>
      <c r="D201" s="24"/>
      <c r="E201" s="17"/>
      <c r="F201" s="17" t="s">
        <v>170</v>
      </c>
      <c r="G201" s="18"/>
      <c r="H201" s="28">
        <v>175</v>
      </c>
      <c r="I201" s="19">
        <f t="shared" si="2"/>
        <v>4422349.1079999935</v>
      </c>
    </row>
    <row r="202" spans="2:11" ht="18" customHeight="1" thickBot="1" x14ac:dyDescent="0.35">
      <c r="B202" s="12"/>
      <c r="C202" s="13"/>
      <c r="D202" s="13"/>
      <c r="E202" s="31"/>
      <c r="F202" s="17"/>
      <c r="G202" s="28"/>
      <c r="H202" s="28"/>
      <c r="I202" s="19">
        <f t="shared" si="2"/>
        <v>4422349.1079999935</v>
      </c>
    </row>
    <row r="203" spans="2:11" ht="28.5" customHeight="1" thickBot="1" x14ac:dyDescent="0.4">
      <c r="B203" s="32"/>
      <c r="C203" s="33"/>
      <c r="D203" s="34"/>
      <c r="E203" s="35"/>
      <c r="F203" s="36" t="s">
        <v>269</v>
      </c>
      <c r="G203" s="37">
        <f>SUM(G15:G202)</f>
        <v>959620</v>
      </c>
      <c r="H203" s="38">
        <f>SUM(H14:H202)</f>
        <v>3084799.1100000003</v>
      </c>
      <c r="I203" s="16">
        <f>+I14+G203-H203</f>
        <v>4422349.1079999926</v>
      </c>
      <c r="J203" s="39"/>
      <c r="K203" s="40"/>
    </row>
    <row r="204" spans="2:11" ht="22.5" customHeight="1" x14ac:dyDescent="0.3">
      <c r="B204" s="1"/>
      <c r="C204" s="41"/>
      <c r="D204" s="41"/>
      <c r="E204" s="1"/>
      <c r="F204" s="1"/>
      <c r="G204" s="1"/>
      <c r="H204" s="42"/>
      <c r="I204" s="42"/>
      <c r="J204" s="40"/>
      <c r="K204" s="43"/>
    </row>
    <row r="205" spans="2:11" ht="54" customHeight="1" x14ac:dyDescent="0.3">
      <c r="B205" s="1"/>
      <c r="C205" s="44"/>
      <c r="D205" s="44"/>
      <c r="E205" s="1"/>
      <c r="F205" s="1"/>
      <c r="G205" s="1"/>
      <c r="H205" s="45"/>
      <c r="I205" s="46"/>
    </row>
    <row r="206" spans="2:11" ht="0.75" customHeight="1" x14ac:dyDescent="0.3">
      <c r="B206" s="1"/>
      <c r="C206" s="44"/>
      <c r="D206" s="44"/>
      <c r="E206" s="1"/>
      <c r="F206" s="1"/>
      <c r="G206" s="1"/>
      <c r="H206" s="1"/>
      <c r="I206" s="1"/>
    </row>
    <row r="207" spans="2:11" ht="16.5" customHeight="1" x14ac:dyDescent="0.3">
      <c r="B207" s="1"/>
      <c r="C207" s="41"/>
      <c r="D207" s="41"/>
      <c r="E207" s="1"/>
      <c r="F207" s="1"/>
      <c r="G207" s="1"/>
      <c r="H207" s="1"/>
      <c r="I207" s="46"/>
      <c r="K207" s="40"/>
    </row>
    <row r="208" spans="2:11" ht="19.8" x14ac:dyDescent="0.4">
      <c r="B208" s="47" t="s">
        <v>270</v>
      </c>
      <c r="C208" s="47"/>
      <c r="D208" s="47"/>
      <c r="E208" s="47"/>
      <c r="F208" s="48" t="s">
        <v>271</v>
      </c>
      <c r="G208" s="49" t="s">
        <v>272</v>
      </c>
      <c r="H208" s="49"/>
      <c r="I208" s="49"/>
      <c r="K208" s="50"/>
    </row>
    <row r="209" spans="2:10" ht="5.25" customHeight="1" x14ac:dyDescent="0.45">
      <c r="B209" s="51"/>
      <c r="C209" s="48"/>
      <c r="D209" s="48"/>
      <c r="E209" s="48"/>
      <c r="F209" s="48"/>
      <c r="G209" s="52"/>
      <c r="H209" s="52"/>
      <c r="I209" s="52"/>
      <c r="J209" s="53"/>
    </row>
    <row r="210" spans="2:10" ht="19.8" x14ac:dyDescent="0.4">
      <c r="B210" s="54" t="s">
        <v>273</v>
      </c>
      <c r="C210" s="54"/>
      <c r="D210" s="54"/>
      <c r="E210" s="54"/>
      <c r="F210" s="55" t="s">
        <v>274</v>
      </c>
      <c r="G210" s="56" t="s">
        <v>275</v>
      </c>
      <c r="H210" s="56"/>
      <c r="I210" s="56"/>
    </row>
    <row r="211" spans="2:10" ht="19.8" x14ac:dyDescent="0.4">
      <c r="B211" s="47" t="s">
        <v>276</v>
      </c>
      <c r="C211" s="47"/>
      <c r="D211" s="47"/>
      <c r="E211" s="47"/>
      <c r="F211" s="48" t="s">
        <v>277</v>
      </c>
      <c r="G211" s="49" t="s">
        <v>278</v>
      </c>
      <c r="H211" s="49"/>
      <c r="I211" s="49"/>
    </row>
    <row r="212" spans="2:10" ht="19.8" x14ac:dyDescent="0.4">
      <c r="B212" s="51"/>
      <c r="C212" s="57"/>
      <c r="D212" s="57"/>
      <c r="E212" s="57"/>
      <c r="F212" s="58"/>
      <c r="G212" s="58"/>
      <c r="H212" s="58"/>
      <c r="I212" s="58"/>
      <c r="J212" s="53"/>
    </row>
    <row r="213" spans="2:10" ht="19.8" x14ac:dyDescent="0.4">
      <c r="B213" s="51"/>
      <c r="C213" s="57"/>
      <c r="D213" s="57"/>
      <c r="E213" s="57"/>
      <c r="F213" s="58"/>
      <c r="G213" s="58"/>
      <c r="H213" s="58"/>
      <c r="I213" s="58"/>
    </row>
    <row r="214" spans="2:10" ht="17.399999999999999" x14ac:dyDescent="0.3">
      <c r="B214" s="59"/>
      <c r="C214" s="59"/>
      <c r="D214" s="59"/>
      <c r="E214" s="59"/>
      <c r="F214" s="60"/>
      <c r="G214" s="58"/>
      <c r="H214" s="61"/>
      <c r="I214" s="58"/>
    </row>
    <row r="215" spans="2:10" x14ac:dyDescent="0.3">
      <c r="B215" s="1"/>
      <c r="C215" s="1"/>
      <c r="D215" s="1"/>
      <c r="E215" s="1"/>
      <c r="F215" s="1"/>
      <c r="G215" s="1"/>
      <c r="H215" s="1"/>
      <c r="I215" s="1"/>
    </row>
    <row r="216" spans="2:10" x14ac:dyDescent="0.3">
      <c r="B216" s="1"/>
      <c r="C216" s="1"/>
      <c r="D216" s="1"/>
      <c r="E216" s="1"/>
      <c r="F216" s="1"/>
      <c r="G216" s="1"/>
      <c r="H216" s="1"/>
      <c r="I216" s="1"/>
    </row>
    <row r="217" spans="2:10" x14ac:dyDescent="0.3">
      <c r="B217" s="1"/>
      <c r="C217" s="1"/>
      <c r="D217" s="1"/>
      <c r="E217" s="1"/>
      <c r="F217" s="1"/>
      <c r="G217" s="1"/>
      <c r="H217" s="1"/>
      <c r="I217" s="1"/>
    </row>
  </sheetData>
  <mergeCells count="18">
    <mergeCell ref="G209:I209"/>
    <mergeCell ref="B210:E210"/>
    <mergeCell ref="G210:I210"/>
    <mergeCell ref="B211:E211"/>
    <mergeCell ref="G211:I211"/>
    <mergeCell ref="B214:E214"/>
    <mergeCell ref="B11:B13"/>
    <mergeCell ref="C11:I11"/>
    <mergeCell ref="C12:E12"/>
    <mergeCell ref="G12:I12"/>
    <mergeCell ref="B208:E208"/>
    <mergeCell ref="G208:I208"/>
    <mergeCell ref="B2:I3"/>
    <mergeCell ref="B4:I4"/>
    <mergeCell ref="B5:I6"/>
    <mergeCell ref="B7:I7"/>
    <mergeCell ref="B8:I8"/>
    <mergeCell ref="B9:I9"/>
  </mergeCells>
  <pageMargins left="0.23622047244094491" right="0.23622047244094491" top="0.35433070866141736" bottom="0.74803149606299213" header="0.31496062992125984" footer="0.31496062992125984"/>
  <pageSetup scale="44" fitToHeight="0" orientation="portrait" r:id="rId1"/>
  <rowBreaks count="5" manualBreakCount="5">
    <brk id="64" min="1" max="8" man="1"/>
    <brk id="154" min="1" max="8" man="1"/>
    <brk id="211" min="1" max="7" man="1"/>
    <brk id="215" min="1" max="7" man="1"/>
    <brk id="216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INGRESOS Y EGRESOS DICIEMBRE</vt:lpstr>
      <vt:lpstr>'INGRESOS Y EGRESOS DICIEMBRE'!Área_de_impresión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2026-01-19T17:57:17Z</dcterms:created>
  <dcterms:modified xsi:type="dcterms:W3CDTF">2026-01-19T17:57:56Z</dcterms:modified>
</cp:coreProperties>
</file>