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CCDF-SBCK\Shared Folders\Administrativo y Financiero\DOCUMENTOS PARA FIRMAS DIGITALES\PORTAL DE TRANSPARENCIA JC\2025\OCTUBRE 2025\"/>
    </mc:Choice>
  </mc:AlternateContent>
  <xr:revisionPtr revIDLastSave="0" documentId="13_ncr:1_{BBD2B015-8350-437A-A2E0-991AB3D81F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JECUCION OCTUBRE  2025" sheetId="4" r:id="rId1"/>
  </sheets>
  <definedNames>
    <definedName name="_xlnm.Print_Area" localSheetId="0">'EJECUCION OCTUBRE  2025'!$A$1:$N$119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4" l="1"/>
  <c r="D20" i="4"/>
  <c r="D18" i="4"/>
  <c r="D13" i="4"/>
  <c r="D56" i="4"/>
  <c r="D55" i="4"/>
  <c r="N84" i="4"/>
  <c r="C84" i="4"/>
  <c r="C73" i="4"/>
  <c r="D73" i="4" s="1"/>
  <c r="D84" i="4" s="1"/>
  <c r="M84" i="4"/>
  <c r="L84" i="4"/>
  <c r="K84" i="4"/>
  <c r="J84" i="4"/>
  <c r="D52" i="4"/>
  <c r="D51" i="4"/>
  <c r="D27" i="4"/>
  <c r="D11" i="4"/>
  <c r="D10" i="4"/>
  <c r="I84" i="4"/>
  <c r="H84" i="4"/>
  <c r="G84" i="4"/>
  <c r="F84" i="4"/>
  <c r="E84" i="4"/>
  <c r="B73" i="4"/>
  <c r="B84" i="4" s="1"/>
  <c r="D50" i="4"/>
  <c r="D32" i="4"/>
  <c r="D31" i="4"/>
  <c r="D30" i="4"/>
  <c r="D28" i="4"/>
  <c r="D26" i="4"/>
  <c r="D25" i="4"/>
  <c r="D14" i="4"/>
  <c r="D23" i="4"/>
  <c r="D22" i="4"/>
  <c r="D21" i="4"/>
  <c r="D19" i="4"/>
  <c r="D17" i="4"/>
  <c r="D16" i="4"/>
  <c r="D15" i="4"/>
  <c r="D12" i="4"/>
  <c r="D9" i="4"/>
  <c r="D8" i="4"/>
</calcChain>
</file>

<file path=xl/sharedStrings.xml><?xml version="1.0" encoding="utf-8"?>
<sst xmlns="http://schemas.openxmlformats.org/spreadsheetml/2006/main" count="112" uniqueCount="112">
  <si>
    <t>DETALLE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</si>
  <si>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</si>
  <si>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</si>
  <si>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</si>
  <si>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</si>
  <si>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</si>
  <si>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</si>
  <si>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</si>
  <si>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</si>
  <si>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</si>
  <si>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</si>
  <si>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</si>
  <si>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</si>
  <si>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</si>
  <si>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</si>
  <si>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</si>
  <si>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</si>
  <si>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</si>
  <si>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</si>
  <si>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</si>
  <si>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2.3.4-PRODUCTOS FARMACÉUTICOS</t>
  </si>
  <si>
    <t>2.3.6-PRODUCTOS DE MINERALES, METÁLICOS Y NO METÁLICOS</t>
  </si>
  <si>
    <t>2.3.7-COMBUSTIBLES, LUBRICANTES, PRODUCTOS QUÍMICOS Y CONEXOS</t>
  </si>
  <si>
    <t>2.3.9-PRODUCTOS Y ÚTILES VARIOS</t>
  </si>
  <si>
    <t>2.4-TRANSFERENCIAS CORRIENTES</t>
  </si>
  <si>
    <t>2.4.1-TRANSFERENCIAS CORRIENTES AL SECTOR PRIVADO</t>
  </si>
  <si>
    <t>2.4.2-TRANSFERENCIAS CORRIENTES AL  GOBIERNO  GENERAL NACIONAL</t>
  </si>
  <si>
    <t>2.4.3-TRANSFERENCIAS CORRIENTES A GOBIERNOS GENERALES LOCALES</t>
  </si>
  <si>
    <t>2.4.4-TRANSFERENCIAS CORRIENTES A EMPRESAS PÚBLICAS NO FINANCIERAS</t>
  </si>
  <si>
    <t>2.4.5-TRANSFERENCIAS CORRIENTES A INSTITUCIONES PÚBLICAS FINANCIERAS</t>
  </si>
  <si>
    <t>2.4.6-SUBVENCIONES</t>
  </si>
  <si>
    <t>2.4.7-TRANSFERENCIAS CORRIENTES AL SECTOR EXTERNO</t>
  </si>
  <si>
    <t>2.4.9-TRANSFERENCIAS CORRIENTES A OTRAS INSTITUCIONES PÚBLICAS</t>
  </si>
  <si>
    <t>2.5-TRANSFERENCIAS DE CAPITAL</t>
  </si>
  <si>
    <t>2.5.1 - TRANSFERENCIAS DE CAPITAL AL SECTOR PRIVADO</t>
  </si>
  <si>
    <t>2.5.2-TRANSFERENCIAS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</si>
  <si>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</si>
  <si>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</si>
  <si>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</si>
  <si>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</si>
  <si>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</si>
  <si>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2.6-BIENES MUEBLES, INMUEBLES E INTANGIBLES</t>
  </si>
  <si>
    <t>2.6.1-MOBILIARIO Y EQUIPO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</si>
  <si>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</si>
  <si>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</si>
  <si>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</si>
  <si>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</si>
  <si>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2.6.7-ACTIVOS BIÓLOGICOS CULTIVABLES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</si>
  <si>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</si>
  <si>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</si>
  <si>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</si>
  <si>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</si>
  <si>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</si>
  <si>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2.7.3-CONSTRUCCIONES EN BIENES CONCESIONADOS</t>
  </si>
  <si>
    <t>2.7.4-GASTOS QUE SE ASIGNARÁN DURANTE EL EJERCICIO PARA INVERSIÓN (ART. 32 Y 33 LEY 423-06)</t>
  </si>
  <si>
    <t>2.8-ADQUISICION DE ACTIVOS FINANCIEROS CON FINES DE POLÍTICA</t>
  </si>
  <si>
    <t>2.8.1-CONCESIÓN DE PRESTAMOS</t>
  </si>
  <si>
    <t>2.8.2-ADQUISICIÓN DE TÍTULOS VALORES REPRESENTATIVOS DE DEUDA</t>
  </si>
  <si>
    <t>2.9-GASTOS FINANCIEROS</t>
  </si>
  <si>
    <t>2.9.1-INTERESES DE LA DEUDA PÚBLICA INTERNA</t>
  </si>
  <si>
    <t>2.9.2-NTERESES DE LA DEUDA PUBLICA EXTERNA</t>
  </si>
  <si>
    <t>2.9.3-INTERESES DE LA DEUDA COMERCIAL</t>
  </si>
  <si>
    <t>2.9.4-COMISIONES Y OTROS GASTOS BANCARIOS DE LA DEUDA PÚBLICA</t>
  </si>
  <si>
    <t>TOTAL GASTOS</t>
  </si>
  <si>
    <t xml:space="preserve">4-APLICACIONES FINANCIERAS </t>
  </si>
  <si>
    <t>4.1 -INCREMENTOS DE ACTIVOS FINANCIEROS</t>
  </si>
  <si>
    <t>4.1.1-INCREMENTO DE ACTIVOS FINANCIEROS CORRIENTES</t>
  </si>
  <si>
    <t>4.1.2-INCREMENTO DE ACTIVOS FINANCIEROS NO CORRIENTES</t>
  </si>
  <si>
    <t>4.2-DISMINUCION DE PASIVOS</t>
  </si>
  <si>
    <t>4.2.1-DISMINUCIÓN DE PASIVOS CORRIENTES</t>
  </si>
  <si>
    <t>4.2.2-DISMINUCIÓN DE PASIVOS NO CORRIENTES</t>
  </si>
  <si>
    <t>4.3-DISMINUCION DE FONDOS DE TERCEROS</t>
  </si>
  <si>
    <t>4.3.5-DISMINUCIÓN DE FONDOS DE TERCEROS</t>
  </si>
  <si>
    <t>TOTAL APLICACIONES FINANCIERAS</t>
  </si>
  <si>
    <t>TOTAL GASTOS Y APLICACIONES FINANCIERAS</t>
  </si>
  <si>
    <r>
      <rPr>
        <b/>
        <i/>
        <sz val="10"/>
        <rFont val="Arial"/>
        <family val="2"/>
      </rPr>
      <t>Fuente</t>
    </r>
    <r>
      <rPr>
        <b/>
        <sz val="10"/>
        <rFont val="Arial"/>
        <family val="2"/>
      </rPr>
      <t>:</t>
    </r>
    <r>
      <rPr>
        <sz val="10"/>
        <rFont val="Arial"/>
        <family val="2"/>
      </rPr>
      <t xml:space="preserve"> Sistema de Información de la Gestión Financiera (SIGEF).</t>
    </r>
  </si>
  <si>
    <t>2.3.3-PAPEL, CARTÓN E IMPRESOS</t>
  </si>
  <si>
    <t>2.3.5-CUERO, CAUCHO Y PLÁSTICO</t>
  </si>
  <si>
    <t>2.6.2-MOBILIARIO Y EQUIPO DE AUDIO, AUDIOVISUAL, RECREATIVO Y EDUCACIONAL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</si>
  <si>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</si>
  <si>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</si>
  <si>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</si>
  <si>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</si>
  <si>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</si>
  <si>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</si>
  <si>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 SIGEF</t>
  </si>
  <si>
    <t>Presupuesto Modificado</t>
  </si>
  <si>
    <t>Presupuesto Vigente</t>
  </si>
  <si>
    <t>Enero</t>
  </si>
  <si>
    <r>
      <rPr>
        <b/>
        <sz val="12"/>
        <rFont val="Calibri Light"/>
        <family val="2"/>
        <scheme val="major"/>
      </rPr>
      <t xml:space="preserve">Presupuesto aprobado: </t>
    </r>
    <r>
      <rPr>
        <sz val="12"/>
        <rFont val="Calibri Light"/>
        <family val="2"/>
        <scheme val="major"/>
      </rPr>
      <t xml:space="preserve">
Se refiere al presupuesto aprobado en la Ley de Presupuesto General del Estado.
</t>
    </r>
    <r>
      <rPr>
        <b/>
        <sz val="12"/>
        <rFont val="Calibri Light"/>
        <family val="2"/>
        <scheme val="major"/>
      </rPr>
      <t xml:space="preserve">
Presupuesto Modificado:
</t>
    </r>
    <r>
      <rPr>
        <sz val="12"/>
        <rFont val="Calibri Light"/>
        <family val="2"/>
        <scheme val="major"/>
      </rPr>
      <t xml:space="preserve">Se refiere al presupuesto aprobado en caso de que el Congreso Nacional apruebe un
presupuesto complementario.
</t>
    </r>
    <r>
      <rPr>
        <b/>
        <sz val="12"/>
        <rFont val="Calibri Light"/>
        <family val="2"/>
        <scheme val="major"/>
      </rPr>
      <t>Total Devengado:</t>
    </r>
    <r>
      <rPr>
        <sz val="12"/>
        <rFont val="Calibri Light"/>
        <family val="2"/>
        <scheme val="major"/>
      </rPr>
      <t xml:space="preserve">
Son los recursos financieros que surgen con la obligación de pago por la recepción de
conformidad de obras, bienes y servicios oportunamente contratados o, en los casos de gastos sin contraprestación, por haberse cumplido los requisitos administrativos dispuestos por el reglamento de la presente ley. </t>
    </r>
  </si>
  <si>
    <t xml:space="preserve">                                                                                                             </t>
  </si>
  <si>
    <t xml:space="preserve">                           </t>
  </si>
  <si>
    <t xml:space="preserve">                                                       Director Ejecutivo del CCDF</t>
  </si>
  <si>
    <r>
      <t xml:space="preserve"> Lic. Deyanira Fernandez</t>
    </r>
    <r>
      <rPr>
        <sz val="10"/>
        <rFont val="Calibri"/>
        <family val="2"/>
      </rPr>
      <t xml:space="preserve">                                                                          </t>
    </r>
    <r>
      <rPr>
        <u/>
        <sz val="10"/>
        <rFont val="Calibri"/>
        <family val="2"/>
      </rPr>
      <t>Lic. Francisco Santana</t>
    </r>
    <r>
      <rPr>
        <sz val="10"/>
        <rFont val="Calibri"/>
        <family val="2"/>
      </rPr>
      <t xml:space="preserve">                                                    </t>
    </r>
  </si>
  <si>
    <t xml:space="preserve">Enc. Division Contabilidad                                                                             Enc. Adm. &amp; Financiero                           </t>
  </si>
  <si>
    <t xml:space="preserve">                                                                 APROBADO POR:</t>
  </si>
  <si>
    <r>
      <t xml:space="preserve">                                                                 </t>
    </r>
    <r>
      <rPr>
        <u/>
        <sz val="10"/>
        <rFont val="Calibri"/>
        <family val="2"/>
      </rPr>
      <t>Lic. Erodis Diaz Diaz</t>
    </r>
  </si>
  <si>
    <t xml:space="preserve">    PREPARADO POR:                                                                                                        REVISADO POR:</t>
  </si>
  <si>
    <t>Prespuesto Aprobado 2025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</si>
  <si>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</si>
  <si>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</si>
  <si>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</si>
  <si>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</si>
  <si>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</si>
  <si>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</si>
  <si>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</si>
  <si>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</si>
  <si>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 xml:space="preserve">                   Consejo de Coordinación Zona Especial Desarrollo Fronterizo (CCDF)</t>
  </si>
  <si>
    <t xml:space="preserve">            Presupuesto de Gastos y Aplicaciones Financieras </t>
  </si>
  <si>
    <t xml:space="preserve">                                                                                                                                                                                                                                 (En RD$)</t>
  </si>
  <si>
    <t xml:space="preserve">                                                                                                                        RD$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</si>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</sst>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Mang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sz val="11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4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4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u/>
      <sz val="10"/>
      <name val="Calibri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b/>
      <sz val="12"/>
      <name val="Arial"/>
      <family val="2"/>
    </font>
    <font>
      <b/>
      <sz val="14"/>
      <color theme="8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59999389629810485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thin">
        <color theme="4" tint="0.59999389629810485"/>
      </top>
      <bottom style="thin">
        <color theme="4" tint="0.59999389629810485"/>
      </bottom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0" fontId="2" fillId="0" borderId="0" applyNumberFormat="0" applyFill="0" applyBorder="0" applyProtection="0">
      <alignment wrapText="1"/>
    </xf>
    <xf numFmtId="0" fontId="1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wrapText="1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1" fillId="0" borderId="0" xfId="0" applyFont="1"/>
    <xf numFmtId="0" fontId="0" fillId="2" borderId="0" xfId="0" applyFill="1" applyAlignment="1">
      <alignment horizontal="left"/>
    </xf>
    <xf numFmtId="164" fontId="0" fillId="0" borderId="0" xfId="1" applyFont="1"/>
    <xf numFmtId="164" fontId="0" fillId="2" borderId="0" xfId="1" applyFont="1" applyFill="1"/>
    <xf numFmtId="164" fontId="6" fillId="2" borderId="0" xfId="1" applyFont="1" applyFill="1" applyAlignment="1">
      <alignment horizontal="right"/>
    </xf>
    <xf numFmtId="164" fontId="7" fillId="2" borderId="0" xfId="1" applyFont="1" applyFill="1" applyAlignment="1">
      <alignment horizontal="right"/>
    </xf>
    <xf numFmtId="164" fontId="9" fillId="2" borderId="0" xfId="1" applyFont="1" applyFill="1" applyAlignment="1">
      <alignment horizontal="right"/>
    </xf>
    <xf numFmtId="164" fontId="3" fillId="2" borderId="0" xfId="1" applyFont="1" applyFill="1" applyAlignment="1">
      <alignment horizontal="center"/>
    </xf>
    <xf numFmtId="164" fontId="10" fillId="0" borderId="0" xfId="1" applyFont="1" applyAlignment="1">
      <alignment horizontal="center"/>
    </xf>
    <xf numFmtId="164" fontId="12" fillId="0" borderId="0" xfId="1" applyFont="1"/>
    <xf numFmtId="0" fontId="17" fillId="0" borderId="0" xfId="0" applyFont="1" applyAlignment="1">
      <alignment vertical="center"/>
    </xf>
    <xf numFmtId="164" fontId="18" fillId="0" borderId="0" xfId="1" applyFont="1" applyAlignment="1">
      <alignment horizontal="center"/>
    </xf>
    <xf numFmtId="164" fontId="19" fillId="0" borderId="0" xfId="1" applyFont="1" applyAlignment="1">
      <alignment horizontal="right"/>
    </xf>
    <xf numFmtId="0" fontId="20" fillId="0" borderId="0" xfId="0" applyFont="1" applyAlignment="1">
      <alignment vertical="center"/>
    </xf>
    <xf numFmtId="164" fontId="3" fillId="0" borderId="0" xfId="1" applyFont="1"/>
    <xf numFmtId="49" fontId="22" fillId="0" borderId="18" xfId="0" applyNumberFormat="1" applyFont="1" applyBorder="1" applyAlignment="1">
      <alignment horizontal="left" vertical="center"/>
    </xf>
    <xf numFmtId="164" fontId="22" fillId="0" borderId="4" xfId="1" applyFont="1" applyBorder="1" applyAlignment="1">
      <alignment horizontal="right" vertical="center"/>
    </xf>
    <xf numFmtId="49" fontId="22" fillId="0" borderId="5" xfId="0" applyNumberFormat="1" applyFont="1" applyBorder="1" applyAlignment="1">
      <alignment horizontal="left" vertical="center" wrapText="1" indent="1"/>
    </xf>
    <xf numFmtId="164" fontId="7" fillId="0" borderId="1" xfId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left" vertical="center" wrapText="1" indent="2"/>
    </xf>
    <xf numFmtId="164" fontId="7" fillId="0" borderId="11" xfId="1" applyFont="1" applyBorder="1" applyAlignment="1">
      <alignment horizontal="right"/>
    </xf>
    <xf numFmtId="164" fontId="7" fillId="0" borderId="5" xfId="1" applyFont="1" applyBorder="1" applyAlignment="1">
      <alignment horizontal="right" vertical="center"/>
    </xf>
    <xf numFmtId="164" fontId="7" fillId="0" borderId="2" xfId="1" applyFont="1" applyBorder="1" applyAlignment="1">
      <alignment horizontal="right" vertical="center"/>
    </xf>
    <xf numFmtId="164" fontId="23" fillId="0" borderId="2" xfId="1" applyFont="1" applyBorder="1"/>
    <xf numFmtId="164" fontId="7" fillId="0" borderId="9" xfId="1" applyFont="1" applyBorder="1" applyAlignment="1">
      <alignment horizontal="right"/>
    </xf>
    <xf numFmtId="164" fontId="7" fillId="0" borderId="9" xfId="1" applyFont="1" applyBorder="1" applyAlignment="1">
      <alignment horizontal="right" vertical="center"/>
    </xf>
    <xf numFmtId="164" fontId="7" fillId="0" borderId="10" xfId="1" applyFont="1" applyBorder="1" applyAlignment="1">
      <alignment horizontal="right" vertical="center"/>
    </xf>
    <xf numFmtId="164" fontId="7" fillId="0" borderId="8" xfId="1" applyFont="1" applyBorder="1" applyAlignment="1">
      <alignment horizontal="right" vertical="center"/>
    </xf>
    <xf numFmtId="164" fontId="24" fillId="0" borderId="9" xfId="1" applyFont="1" applyBorder="1" applyAlignment="1">
      <alignment horizontal="right" vertical="center"/>
    </xf>
    <xf numFmtId="164" fontId="7" fillId="0" borderId="11" xfId="1" applyFont="1" applyBorder="1" applyAlignment="1">
      <alignment horizontal="right" vertical="center"/>
    </xf>
    <xf numFmtId="164" fontId="7" fillId="0" borderId="3" xfId="1" applyFont="1" applyBorder="1" applyAlignment="1">
      <alignment horizontal="right" vertical="center"/>
    </xf>
    <xf numFmtId="164" fontId="7" fillId="0" borderId="6" xfId="1" applyFont="1" applyBorder="1" applyAlignment="1">
      <alignment horizontal="right" vertical="center"/>
    </xf>
    <xf numFmtId="49" fontId="7" fillId="0" borderId="8" xfId="0" applyNumberFormat="1" applyFont="1" applyBorder="1" applyAlignment="1">
      <alignment horizontal="left" vertical="center" wrapText="1" indent="2"/>
    </xf>
    <xf numFmtId="164" fontId="7" fillId="0" borderId="14" xfId="1" applyFont="1" applyBorder="1" applyAlignment="1">
      <alignment horizontal="right" vertical="center"/>
    </xf>
    <xf numFmtId="164" fontId="7" fillId="0" borderId="0" xfId="1" applyFont="1" applyBorder="1" applyAlignment="1">
      <alignment horizontal="right" vertical="center"/>
    </xf>
    <xf numFmtId="49" fontId="7" fillId="0" borderId="7" xfId="0" applyNumberFormat="1" applyFont="1" applyBorder="1" applyAlignment="1">
      <alignment horizontal="left" vertical="center" wrapText="1" indent="2"/>
    </xf>
    <xf numFmtId="164" fontId="22" fillId="0" borderId="17" xfId="1" applyFont="1" applyBorder="1" applyAlignment="1">
      <alignment horizontal="right" vertical="center"/>
    </xf>
    <xf numFmtId="164" fontId="23" fillId="0" borderId="4" xfId="1" applyFont="1" applyBorder="1"/>
    <xf numFmtId="164" fontId="22" fillId="0" borderId="0" xfId="1" applyFont="1" applyBorder="1" applyAlignment="1">
      <alignment horizontal="right" vertical="center"/>
    </xf>
    <xf numFmtId="49" fontId="22" fillId="4" borderId="19" xfId="0" applyNumberFormat="1" applyFont="1" applyFill="1" applyBorder="1" applyAlignment="1">
      <alignment horizontal="left" vertical="center" wrapText="1"/>
    </xf>
    <xf numFmtId="164" fontId="22" fillId="4" borderId="4" xfId="1" applyFont="1" applyFill="1" applyBorder="1" applyAlignment="1">
      <alignment horizontal="right" vertical="center"/>
    </xf>
    <xf numFmtId="164" fontId="22" fillId="4" borderId="16" xfId="1" applyFont="1" applyFill="1" applyBorder="1" applyAlignment="1">
      <alignment horizontal="right" vertical="center"/>
    </xf>
    <xf numFmtId="164" fontId="21" fillId="0" borderId="4" xfId="1" applyFont="1" applyBorder="1"/>
    <xf numFmtId="49" fontId="22" fillId="0" borderId="5" xfId="0" applyNumberFormat="1" applyFont="1" applyBorder="1" applyAlignment="1">
      <alignment horizontal="left" vertical="center" wrapText="1"/>
    </xf>
    <xf numFmtId="164" fontId="23" fillId="0" borderId="11" xfId="1" applyFont="1" applyBorder="1" applyAlignment="1">
      <alignment horizontal="right"/>
    </xf>
    <xf numFmtId="164" fontId="23" fillId="0" borderId="0" xfId="1" applyFont="1" applyBorder="1" applyAlignment="1">
      <alignment horizontal="right"/>
    </xf>
    <xf numFmtId="49" fontId="7" fillId="0" borderId="5" xfId="0" applyNumberFormat="1" applyFont="1" applyBorder="1" applyAlignment="1">
      <alignment horizontal="left" vertical="center" wrapText="1" indent="3"/>
    </xf>
    <xf numFmtId="164" fontId="7" fillId="0" borderId="0" xfId="1" applyFont="1" applyBorder="1" applyAlignment="1">
      <alignment horizontal="right"/>
    </xf>
    <xf numFmtId="164" fontId="7" fillId="0" borderId="2" xfId="1" applyFont="1" applyBorder="1" applyAlignment="1">
      <alignment horizontal="right"/>
    </xf>
    <xf numFmtId="49" fontId="22" fillId="4" borderId="8" xfId="0" applyNumberFormat="1" applyFont="1" applyFill="1" applyBorder="1" applyAlignment="1">
      <alignment horizontal="left" vertical="center" wrapText="1"/>
    </xf>
    <xf numFmtId="164" fontId="7" fillId="4" borderId="9" xfId="1" applyFont="1" applyFill="1" applyBorder="1" applyAlignment="1">
      <alignment horizontal="right" vertical="center"/>
    </xf>
    <xf numFmtId="164" fontId="7" fillId="4" borderId="12" xfId="1" applyFont="1" applyFill="1" applyBorder="1" applyAlignment="1">
      <alignment horizontal="right" vertical="center"/>
    </xf>
    <xf numFmtId="0" fontId="25" fillId="3" borderId="1" xfId="0" applyFont="1" applyFill="1" applyBorder="1" applyAlignment="1">
      <alignment horizontal="left" vertical="center"/>
    </xf>
    <xf numFmtId="164" fontId="21" fillId="3" borderId="3" xfId="1" applyFont="1" applyFill="1" applyBorder="1" applyAlignment="1">
      <alignment horizontal="right" vertical="center"/>
    </xf>
    <xf numFmtId="164" fontId="21" fillId="3" borderId="13" xfId="1" applyFont="1" applyFill="1" applyBorder="1" applyAlignment="1">
      <alignment horizontal="right" vertical="center"/>
    </xf>
    <xf numFmtId="49" fontId="26" fillId="3" borderId="7" xfId="0" applyNumberFormat="1" applyFont="1" applyFill="1" applyBorder="1" applyAlignment="1">
      <alignment horizontal="center" vertical="center" wrapText="1"/>
    </xf>
    <xf numFmtId="164" fontId="26" fillId="3" borderId="4" xfId="1" applyFont="1" applyFill="1" applyBorder="1" applyAlignment="1">
      <alignment horizontal="center" vertical="center" wrapText="1"/>
    </xf>
    <xf numFmtId="164" fontId="26" fillId="3" borderId="1" xfId="1" applyFont="1" applyFill="1" applyBorder="1" applyAlignment="1">
      <alignment horizontal="center" vertical="center" wrapText="1"/>
    </xf>
    <xf numFmtId="164" fontId="26" fillId="3" borderId="15" xfId="1" applyFont="1" applyFill="1" applyBorder="1" applyAlignment="1">
      <alignment horizontal="center" vertical="center" wrapText="1"/>
    </xf>
    <xf numFmtId="164" fontId="22" fillId="0" borderId="1" xfId="1" applyFont="1" applyBorder="1" applyAlignment="1">
      <alignment horizontal="right" vertical="center"/>
    </xf>
    <xf numFmtId="0" fontId="14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left" wrapText="1"/>
    </xf>
    <xf numFmtId="0" fontId="27" fillId="2" borderId="0" xfId="2" applyFont="1" applyFill="1" applyAlignment="1">
      <alignment horizontal="center" vertical="center" wrapText="1"/>
    </xf>
    <xf numFmtId="0" fontId="14" fillId="2" borderId="0" xfId="2" applyFont="1" applyFill="1" applyAlignment="1">
      <alignment horizontal="center" vertical="center"/>
    </xf>
  </cellXfs>
  <cellStyles count="7">
    <cellStyle name="Excel Built-in Normal" xfId="3" xr:uid="{00000000-0005-0000-0000-000000000000}"/>
    <cellStyle name="Millares" xfId="1" builtinId="3"/>
    <cellStyle name="Millares 2" xfId="5" xr:uid="{B4F00CD4-11A6-4E5E-B6F7-D17BA8B506B7}"/>
    <cellStyle name="Normal" xfId="0" builtinId="0"/>
    <cellStyle name="Normal 2" xfId="4" xr:uid="{CB1A75AB-0D22-4C30-AF23-07B456F5FAD0}"/>
    <cellStyle name="Normal_D2006" xfId="2" xr:uid="{00000000-0005-0000-0000-000003000000}"/>
    <cellStyle name="Porcentaje 2" xfId="6" xr:uid="{1841477E-48F5-4C41-A147-1E0FB6497D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4056529</xdr:colOff>
      <xdr:row>102</xdr:row>
      <xdr:rowOff>246531</xdr:rowOff>
    </xdr:from>
    <xdr:to>
      <xdr:col>4</xdr:col>
      <xdr:colOff>672353</xdr:colOff>
      <xdr:row>113</xdr:row>
      <xdr:rowOff>212914</xdr:rowOff>
    </xdr:to>
    <xdr:sp macro="" textlink="">
      <xdr:nvSpPr>
        <xdr:cNvPr id="2" name="Picture 1" descr="Description: Logo MICM final 2">
          <a:extLst>
            <a:ext uri="{FF2B5EF4-FFF2-40B4-BE49-F238E27FC236}">
              <a16:creationId xmlns:a16="http://schemas.microsoft.com/office/drawing/2014/main" id="{BF7E6B6F-7908-4401-89D2-72AA48BF6F7F}"/>
            </a:ext>
          </a:extLst>
        </xdr:cNvPr>
        <xdr:cNvSpPr>
          <a:spLocks noChangeAspect="1" noChangeArrowheads="1"/>
        </xdr:cNvSpPr>
      </xdr:nvSpPr>
      <xdr:spPr bwMode="auto">
        <a:xfrm>
          <a:off x="4056529" y="32978913"/>
          <a:ext cx="6208059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1228725</xdr:colOff>
      <xdr:row>105</xdr:row>
      <xdr:rowOff>47625</xdr:rowOff>
    </xdr:to>
    <xdr:sp macro="" textlink="">
      <xdr:nvSpPr>
        <xdr:cNvPr id="3" name="Picture 1" descr="Description: Logo MICM final 2">
          <a:extLst>
            <a:ext uri="{FF2B5EF4-FFF2-40B4-BE49-F238E27FC236}">
              <a16:creationId xmlns:a16="http://schemas.microsoft.com/office/drawing/2014/main" id="{642F9A09-AE6A-4CD4-9E4B-84D68EBCD7CA}"/>
            </a:ext>
          </a:extLst>
        </xdr:cNvPr>
        <xdr:cNvSpPr>
          <a:spLocks noChangeAspect="1" noChangeArrowheads="1"/>
        </xdr:cNvSpPr>
      </xdr:nvSpPr>
      <xdr:spPr bwMode="auto">
        <a:xfrm>
          <a:off x="8908676" y="33292676"/>
          <a:ext cx="1228725" cy="327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2435679</xdr:colOff>
      <xdr:row>103</xdr:row>
      <xdr:rowOff>258535</xdr:rowOff>
    </xdr:from>
    <xdr:to>
      <xdr:col>4</xdr:col>
      <xdr:colOff>1296682</xdr:colOff>
      <xdr:row>115</xdr:row>
      <xdr:rowOff>122465</xdr:rowOff>
    </xdr:to>
    <xdr:sp macro="" textlink="">
      <xdr:nvSpPr>
        <xdr:cNvPr id="4" name="Picture 1" descr="Description: Logo MICM final 2">
          <a:extLst>
            <a:ext uri="{FF2B5EF4-FFF2-40B4-BE49-F238E27FC236}">
              <a16:creationId xmlns:a16="http://schemas.microsoft.com/office/drawing/2014/main" id="{27543B28-1EB6-4C8B-A4B8-10DFADFB702B}"/>
            </a:ext>
          </a:extLst>
        </xdr:cNvPr>
        <xdr:cNvSpPr>
          <a:spLocks noChangeAspect="1" noChangeArrowheads="1"/>
        </xdr:cNvSpPr>
      </xdr:nvSpPr>
      <xdr:spPr bwMode="auto">
        <a:xfrm>
          <a:off x="2435679" y="33405535"/>
          <a:ext cx="8450036" cy="31296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744936</xdr:colOff>
      <xdr:row>0</xdr:row>
      <xdr:rowOff>0</xdr:rowOff>
    </xdr:from>
    <xdr:to>
      <xdr:col>6</xdr:col>
      <xdr:colOff>233362</xdr:colOff>
      <xdr:row>1</xdr:row>
      <xdr:rowOff>145676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E643A3B-77C5-4962-9251-FB6051C1A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3786" y="0"/>
          <a:ext cx="2326876" cy="8695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D6FE-A473-49D4-BA36-5B2A020A7A6A}">
  <dimension ref="A1:N381"/>
  <sheetViews>
    <sheetView showGridLines="0" tabSelected="1" showRuler="0" view="pageBreakPreview" topLeftCell="A50" zoomScale="80" zoomScaleNormal="70" zoomScaleSheetLayoutView="80" workbookViewId="0">
      <selection activeCell="C51" sqref="C51"/>
    </sheetView>
  </sheetViews>
  <sheetFormatPr baseColWidth="10" defaultColWidth="9.109375" defaultRowHeight="17.399999999999999" x14ac:dyDescent="0.3"/>
  <cols>
    <col min="1" max="1" width="71.5546875" customWidth="1"/>
    <col min="2" max="2" width="28.5546875" style="9" customWidth="1"/>
    <col min="3" max="3" width="20.44140625" style="9" customWidth="1"/>
    <col min="4" max="4" width="23.109375" style="9" customWidth="1"/>
    <col min="5" max="14" width="20.6640625" style="16" customWidth="1"/>
  </cols>
  <sheetData>
    <row r="1" spans="1:14" ht="57" customHeight="1" x14ac:dyDescent="0.3"/>
    <row r="2" spans="1:14" ht="17.399999999999999" customHeight="1" x14ac:dyDescent="0.25">
      <c r="A2" s="69" t="s">
        <v>107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/>
    </row>
    <row r="3" spans="1:14" ht="27.6" customHeight="1" x14ac:dyDescent="0.25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/>
    </row>
    <row r="4" spans="1:14" ht="27" customHeight="1" x14ac:dyDescent="0.25">
      <c r="A4" s="70" t="s">
        <v>108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/>
    </row>
    <row r="5" spans="1:14" ht="13.5" customHeight="1" x14ac:dyDescent="0.25">
      <c r="A5" s="67" t="s">
        <v>109</v>
      </c>
      <c r="B5" s="67"/>
      <c r="C5" s="67"/>
      <c r="D5" s="67" t="s">
        <v>110</v>
      </c>
      <c r="E5" s="67"/>
      <c r="F5"/>
      <c r="G5"/>
      <c r="H5"/>
      <c r="I5"/>
      <c r="J5"/>
      <c r="K5"/>
      <c r="L5"/>
      <c r="M5"/>
      <c r="N5"/>
    </row>
    <row r="6" spans="1:14" ht="15" customHeight="1" thickBot="1" x14ac:dyDescent="0.35">
      <c r="A6" s="1"/>
      <c r="B6" s="10"/>
      <c r="C6" s="10"/>
    </row>
    <row r="7" spans="1:14" ht="31.8" thickBot="1" x14ac:dyDescent="0.3">
      <c r="A7" s="62" t="s">
        <v>0</v>
      </c>
      <c r="B7" s="63" t="s">
        <v>98</v>
      </c>
      <c r="C7" s="64" t="s">
        <v>86</v>
      </c>
      <c r="D7" s="63" t="s">
        <v>87</v>
      </c>
      <c r="E7" s="65" t="s">
        <v>88</v>
      </c>
      <c r="F7" s="65" t="s">
        <v>99</v>
      </c>
      <c r="G7" s="65" t="s">
        <v>100</v>
      </c>
      <c r="H7" s="65" t="s">
        <v>101</v>
      </c>
      <c r="I7" s="65" t="s">
        <v>102</v>
      </c>
      <c r="J7" s="65" t="s">
        <v>103</v>
      </c>
      <c r="K7" s="65" t="s">
        <v>104</v>
      </c>
      <c r="L7" s="65" t="s">
        <v>105</v>
      </c>
      <c r="M7" s="65" t="s">
        <v>106</v>
      </c>
      <c r="N7" s="65" t="s">
        <v>111</v>
      </c>
    </row>
    <row r="8" spans="1:14" ht="14.4" thickBot="1" x14ac:dyDescent="0.3">
      <c r="A8" s="22" t="s">
        <v>1</v>
      </c>
      <c r="B8" s="23">
        <v>89149200</v>
      </c>
      <c r="C8" s="23"/>
      <c r="D8" s="23">
        <f t="shared" ref="D8:D13" si="0">+B8</f>
        <v>89149200</v>
      </c>
      <c r="E8" s="23">
        <v>4749005.04</v>
      </c>
      <c r="F8" s="23">
        <v>5238573.5199999996</v>
      </c>
      <c r="G8" s="23">
        <v>8583082.6999999993</v>
      </c>
      <c r="H8" s="23">
        <v>4779817.2699999996</v>
      </c>
      <c r="I8" s="23">
        <v>9641086.5899999999</v>
      </c>
      <c r="J8" s="23">
        <v>7341730.9400000004</v>
      </c>
      <c r="K8" s="23">
        <v>6350022.5800000001</v>
      </c>
      <c r="L8" s="23">
        <v>5622322.0300000003</v>
      </c>
      <c r="M8" s="23">
        <v>6456259.7199999997</v>
      </c>
      <c r="N8" s="23">
        <v>5891099.1299999999</v>
      </c>
    </row>
    <row r="9" spans="1:14" ht="14.4" thickBot="1" x14ac:dyDescent="0.3">
      <c r="A9" s="24" t="s">
        <v>2</v>
      </c>
      <c r="B9" s="23">
        <v>69001723</v>
      </c>
      <c r="C9" s="25"/>
      <c r="D9" s="23">
        <f t="shared" si="0"/>
        <v>69001723</v>
      </c>
      <c r="E9" s="23">
        <v>4584153.62</v>
      </c>
      <c r="F9" s="23">
        <v>4584153.62</v>
      </c>
      <c r="G9" s="23">
        <v>4440344.6100000003</v>
      </c>
      <c r="H9" s="23">
        <v>4567381.82</v>
      </c>
      <c r="I9" s="23">
        <v>8184616.4400000004</v>
      </c>
      <c r="J9" s="23">
        <v>4614650.72</v>
      </c>
      <c r="K9" s="23">
        <v>4832998.72</v>
      </c>
      <c r="L9" s="23">
        <v>4727634.92</v>
      </c>
      <c r="M9" s="23">
        <v>4733399.42</v>
      </c>
      <c r="N9" s="23">
        <v>4904330.83</v>
      </c>
    </row>
    <row r="10" spans="1:14" ht="23.25" customHeight="1" x14ac:dyDescent="0.25">
      <c r="A10" s="26" t="s">
        <v>3</v>
      </c>
      <c r="B10" s="27">
        <v>53990200</v>
      </c>
      <c r="C10" s="28">
        <v>-2971850</v>
      </c>
      <c r="D10" s="29">
        <f>+B10+C10</f>
        <v>51018350</v>
      </c>
      <c r="E10" s="30">
        <v>3748850</v>
      </c>
      <c r="F10" s="30">
        <v>3748850</v>
      </c>
      <c r="G10" s="30">
        <v>3623850</v>
      </c>
      <c r="H10" s="30">
        <v>3731850</v>
      </c>
      <c r="I10" s="30">
        <v>4123275.02</v>
      </c>
      <c r="J10" s="30">
        <v>3772850</v>
      </c>
      <c r="K10" s="30">
        <v>3892850</v>
      </c>
      <c r="L10" s="30">
        <v>3870850</v>
      </c>
      <c r="M10" s="30">
        <v>3875850</v>
      </c>
      <c r="N10" s="30">
        <v>4041124.11</v>
      </c>
    </row>
    <row r="11" spans="1:14" ht="13.8" x14ac:dyDescent="0.25">
      <c r="A11" s="26" t="s">
        <v>4</v>
      </c>
      <c r="B11" s="31">
        <v>7440000</v>
      </c>
      <c r="C11" s="28">
        <v>3131850</v>
      </c>
      <c r="D11" s="29">
        <f>+B11+C11</f>
        <v>10571850</v>
      </c>
      <c r="E11" s="30">
        <v>270000</v>
      </c>
      <c r="F11" s="30">
        <v>270000</v>
      </c>
      <c r="G11" s="30">
        <v>270000</v>
      </c>
      <c r="H11" s="30">
        <v>270000</v>
      </c>
      <c r="I11" s="30">
        <v>3476850</v>
      </c>
      <c r="J11" s="30">
        <v>270000</v>
      </c>
      <c r="K11" s="30">
        <v>350000</v>
      </c>
      <c r="L11" s="30">
        <v>270000</v>
      </c>
      <c r="M11" s="30">
        <v>270000</v>
      </c>
      <c r="N11" s="30">
        <v>270000</v>
      </c>
    </row>
    <row r="12" spans="1:14" ht="13.8" x14ac:dyDescent="0.25">
      <c r="A12" s="26" t="s">
        <v>5</v>
      </c>
      <c r="B12" s="32">
        <v>50000</v>
      </c>
      <c r="C12" s="28"/>
      <c r="D12" s="29">
        <f t="shared" si="0"/>
        <v>50000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14.4" thickBot="1" x14ac:dyDescent="0.3">
      <c r="A13" s="26" t="s">
        <v>6</v>
      </c>
      <c r="B13" s="33">
        <v>7521523</v>
      </c>
      <c r="C13" s="34">
        <v>-160000</v>
      </c>
      <c r="D13" s="29">
        <f>+B13+C13</f>
        <v>7361523</v>
      </c>
      <c r="E13" s="30">
        <v>565303.62</v>
      </c>
      <c r="F13" s="30">
        <v>565303.62</v>
      </c>
      <c r="G13" s="30">
        <v>546494.61</v>
      </c>
      <c r="H13" s="30">
        <v>565531.81999999995</v>
      </c>
      <c r="I13" s="30">
        <v>584491.42000000004</v>
      </c>
      <c r="J13" s="30">
        <v>571800.72</v>
      </c>
      <c r="K13" s="30">
        <v>590148.72</v>
      </c>
      <c r="L13" s="30">
        <v>586784.92000000004</v>
      </c>
      <c r="M13" s="30">
        <v>587549.42000000004</v>
      </c>
      <c r="N13" s="30">
        <v>593206.72</v>
      </c>
    </row>
    <row r="14" spans="1:14" ht="14.4" thickBot="1" x14ac:dyDescent="0.3">
      <c r="A14" s="24" t="s">
        <v>7</v>
      </c>
      <c r="B14" s="23">
        <v>10627477</v>
      </c>
      <c r="C14" s="23">
        <v>100000</v>
      </c>
      <c r="D14" s="23">
        <f>+B14+C14</f>
        <v>10727477</v>
      </c>
      <c r="E14" s="23">
        <v>164851.42000000001</v>
      </c>
      <c r="F14" s="23">
        <v>654419.9</v>
      </c>
      <c r="G14" s="23">
        <v>2383320.5</v>
      </c>
      <c r="H14" s="23">
        <v>183407.45</v>
      </c>
      <c r="I14" s="23">
        <v>595839.51</v>
      </c>
      <c r="J14" s="23">
        <v>1170660.6000000001</v>
      </c>
      <c r="K14" s="23">
        <v>717023.86</v>
      </c>
      <c r="L14" s="23">
        <v>894687.11</v>
      </c>
      <c r="M14" s="23">
        <v>275055.49</v>
      </c>
      <c r="N14" s="23">
        <v>782525.76</v>
      </c>
    </row>
    <row r="15" spans="1:14" ht="13.8" x14ac:dyDescent="0.25">
      <c r="A15" s="26" t="s">
        <v>8</v>
      </c>
      <c r="B15" s="27">
        <v>2223000</v>
      </c>
      <c r="C15" s="28"/>
      <c r="D15" s="29">
        <f t="shared" ref="D15:D20" si="1">+B15</f>
        <v>2223000</v>
      </c>
      <c r="E15" s="30">
        <v>164851.42000000001</v>
      </c>
      <c r="F15" s="30">
        <v>161679.9</v>
      </c>
      <c r="G15" s="30">
        <v>220813.65</v>
      </c>
      <c r="H15" s="30">
        <v>110719.45</v>
      </c>
      <c r="I15" s="30">
        <v>175459.58</v>
      </c>
      <c r="J15" s="30">
        <v>177750.88</v>
      </c>
      <c r="K15" s="30">
        <v>176256.99</v>
      </c>
      <c r="L15" s="30">
        <v>178397.61</v>
      </c>
      <c r="M15" s="30">
        <v>194975.49</v>
      </c>
      <c r="N15" s="30">
        <v>196248.97</v>
      </c>
    </row>
    <row r="16" spans="1:14" ht="13.8" x14ac:dyDescent="0.25">
      <c r="A16" s="26" t="s">
        <v>9</v>
      </c>
      <c r="B16" s="31">
        <v>600000</v>
      </c>
      <c r="C16" s="28"/>
      <c r="D16" s="29">
        <f t="shared" si="1"/>
        <v>600000</v>
      </c>
      <c r="E16" s="30"/>
      <c r="F16" s="30"/>
      <c r="G16" s="30">
        <v>196682.4</v>
      </c>
      <c r="H16" s="30"/>
      <c r="I16" s="30"/>
      <c r="J16" s="30">
        <v>106200</v>
      </c>
      <c r="K16" s="30">
        <v>27144.13</v>
      </c>
      <c r="L16" s="30"/>
      <c r="M16" s="30">
        <v>59000</v>
      </c>
      <c r="N16" s="30">
        <v>115669.5</v>
      </c>
    </row>
    <row r="17" spans="1:14" ht="13.8" x14ac:dyDescent="0.25">
      <c r="A17" s="26" t="s">
        <v>10</v>
      </c>
      <c r="B17" s="31">
        <v>1550000</v>
      </c>
      <c r="C17" s="28"/>
      <c r="D17" s="29">
        <f t="shared" si="1"/>
        <v>1550000</v>
      </c>
      <c r="E17" s="30"/>
      <c r="F17" s="30">
        <v>365300</v>
      </c>
      <c r="G17" s="30"/>
      <c r="H17" s="30"/>
      <c r="I17" s="30">
        <v>362900</v>
      </c>
      <c r="J17" s="30"/>
      <c r="K17" s="30"/>
      <c r="L17" s="30">
        <v>562950</v>
      </c>
      <c r="M17" s="30"/>
      <c r="N17" s="30"/>
    </row>
    <row r="18" spans="1:14" ht="13.8" x14ac:dyDescent="0.25">
      <c r="A18" s="26" t="s">
        <v>11</v>
      </c>
      <c r="B18" s="35">
        <v>50000</v>
      </c>
      <c r="C18" s="28">
        <v>-50000</v>
      </c>
      <c r="D18" s="29">
        <f>+B18+C18</f>
        <v>0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</row>
    <row r="19" spans="1:14" ht="13.8" x14ac:dyDescent="0.25">
      <c r="A19" s="26" t="s">
        <v>12</v>
      </c>
      <c r="B19" s="32">
        <v>900000</v>
      </c>
      <c r="C19" s="28"/>
      <c r="D19" s="29">
        <f t="shared" si="1"/>
        <v>900000</v>
      </c>
      <c r="E19" s="30"/>
      <c r="F19" s="30"/>
      <c r="G19" s="30">
        <v>160395.04</v>
      </c>
      <c r="H19" s="30"/>
      <c r="I19" s="30"/>
      <c r="J19" s="30"/>
      <c r="K19" s="30"/>
      <c r="L19" s="30"/>
      <c r="M19" s="30"/>
      <c r="N19" s="30"/>
    </row>
    <row r="20" spans="1:14" ht="13.8" x14ac:dyDescent="0.25">
      <c r="A20" s="26" t="s">
        <v>13</v>
      </c>
      <c r="B20" s="35">
        <v>532500</v>
      </c>
      <c r="C20" s="28">
        <v>-25000</v>
      </c>
      <c r="D20" s="29">
        <f>+B20+C20</f>
        <v>507500</v>
      </c>
      <c r="E20" s="30"/>
      <c r="F20" s="30"/>
      <c r="G20" s="30"/>
      <c r="H20" s="30"/>
      <c r="I20" s="30"/>
      <c r="J20" s="30">
        <v>504778.85</v>
      </c>
      <c r="K20" s="30"/>
      <c r="L20" s="30"/>
      <c r="M20" s="30"/>
      <c r="N20" s="30"/>
    </row>
    <row r="21" spans="1:14" ht="27.6" x14ac:dyDescent="0.25">
      <c r="A21" s="26" t="s">
        <v>14</v>
      </c>
      <c r="B21" s="31">
        <v>850000</v>
      </c>
      <c r="C21" s="28">
        <v>-85000</v>
      </c>
      <c r="D21" s="29">
        <f>+B21+C21</f>
        <v>765000</v>
      </c>
      <c r="E21" s="30"/>
      <c r="F21" s="30"/>
      <c r="G21" s="30">
        <v>185490.82</v>
      </c>
      <c r="H21" s="30">
        <v>72688</v>
      </c>
      <c r="I21" s="30"/>
      <c r="J21" s="30">
        <v>137670.87</v>
      </c>
      <c r="K21" s="30">
        <v>19792.740000000002</v>
      </c>
      <c r="L21" s="30">
        <v>27227</v>
      </c>
      <c r="M21" s="30">
        <v>21080</v>
      </c>
      <c r="N21" s="30"/>
    </row>
    <row r="22" spans="1:14" ht="27.6" x14ac:dyDescent="0.25">
      <c r="A22" s="26" t="s">
        <v>15</v>
      </c>
      <c r="B22" s="31">
        <v>1421977</v>
      </c>
      <c r="C22" s="28">
        <v>1760000</v>
      </c>
      <c r="D22" s="29">
        <f>+B22+C22</f>
        <v>3181977</v>
      </c>
      <c r="E22" s="30"/>
      <c r="F22" s="30">
        <v>127440</v>
      </c>
      <c r="G22" s="30">
        <v>1619938.59</v>
      </c>
      <c r="H22" s="30"/>
      <c r="I22" s="30">
        <v>57479.93</v>
      </c>
      <c r="J22" s="30">
        <v>244260</v>
      </c>
      <c r="K22" s="30"/>
      <c r="L22" s="30">
        <v>126112.5</v>
      </c>
      <c r="M22" s="30"/>
      <c r="N22" s="30">
        <v>470607.29</v>
      </c>
    </row>
    <row r="23" spans="1:14" ht="14.4" thickBot="1" x14ac:dyDescent="0.3">
      <c r="A23" s="26" t="s">
        <v>16</v>
      </c>
      <c r="B23" s="33">
        <v>2500000</v>
      </c>
      <c r="C23" s="28">
        <v>-1500000</v>
      </c>
      <c r="D23" s="29">
        <f>+B23+C23</f>
        <v>1000000</v>
      </c>
      <c r="E23" s="30"/>
      <c r="F23" s="30"/>
      <c r="G23" s="30"/>
      <c r="H23" s="30"/>
      <c r="I23" s="30"/>
      <c r="J23" s="30"/>
      <c r="K23" s="30">
        <v>493830</v>
      </c>
      <c r="L23" s="30"/>
      <c r="M23" s="30"/>
      <c r="N23" s="30"/>
    </row>
    <row r="24" spans="1:14" ht="14.4" thickBot="1" x14ac:dyDescent="0.3">
      <c r="A24" s="24" t="s">
        <v>17</v>
      </c>
      <c r="B24" s="23">
        <v>7880000</v>
      </c>
      <c r="C24" s="23">
        <v>-100000</v>
      </c>
      <c r="D24" s="23">
        <v>7780000</v>
      </c>
      <c r="E24" s="23"/>
      <c r="F24" s="23"/>
      <c r="G24" s="23">
        <v>1759417.59</v>
      </c>
      <c r="H24" s="23">
        <v>29028</v>
      </c>
      <c r="I24" s="23">
        <v>860630.64</v>
      </c>
      <c r="J24" s="23">
        <v>628721.5</v>
      </c>
      <c r="K24" s="23">
        <v>800000</v>
      </c>
      <c r="L24" s="23"/>
      <c r="M24" s="23">
        <v>1447804.81</v>
      </c>
      <c r="N24" s="23">
        <v>80106.539999999994</v>
      </c>
    </row>
    <row r="25" spans="1:14" ht="13.8" x14ac:dyDescent="0.25">
      <c r="A25" s="26" t="s">
        <v>18</v>
      </c>
      <c r="B25" s="27">
        <v>500000</v>
      </c>
      <c r="C25" s="28"/>
      <c r="D25" s="29">
        <f t="shared" ref="D25:D31" si="2">+B25</f>
        <v>500000</v>
      </c>
      <c r="E25" s="30"/>
      <c r="F25" s="30"/>
      <c r="G25" s="30">
        <v>163452.20000000001</v>
      </c>
      <c r="H25" s="30"/>
      <c r="I25" s="30"/>
      <c r="J25" s="30">
        <v>140809.1</v>
      </c>
      <c r="K25" s="30"/>
      <c r="L25" s="30"/>
      <c r="M25" s="30">
        <v>170853.11</v>
      </c>
      <c r="N25" s="30"/>
    </row>
    <row r="26" spans="1:14" ht="13.8" x14ac:dyDescent="0.25">
      <c r="A26" s="26" t="s">
        <v>19</v>
      </c>
      <c r="B26" s="31">
        <v>450000</v>
      </c>
      <c r="C26" s="28"/>
      <c r="D26" s="29">
        <f t="shared" si="2"/>
        <v>450000</v>
      </c>
      <c r="E26" s="30"/>
      <c r="F26" s="30"/>
      <c r="G26" s="30">
        <v>241233.89</v>
      </c>
      <c r="H26" s="30">
        <v>16992</v>
      </c>
      <c r="I26" s="30"/>
      <c r="J26" s="30">
        <v>16284</v>
      </c>
      <c r="K26" s="30"/>
      <c r="L26" s="30"/>
      <c r="M26" s="30"/>
      <c r="N26" s="30"/>
    </row>
    <row r="27" spans="1:14" ht="13.8" x14ac:dyDescent="0.25">
      <c r="A27" s="26" t="s">
        <v>76</v>
      </c>
      <c r="B27" s="31">
        <v>300000</v>
      </c>
      <c r="C27" s="28">
        <v>-50000</v>
      </c>
      <c r="D27" s="29">
        <f>+B27+C27</f>
        <v>250000</v>
      </c>
      <c r="E27" s="30"/>
      <c r="F27" s="30"/>
      <c r="G27" s="30">
        <v>69856</v>
      </c>
      <c r="H27" s="30"/>
      <c r="I27" s="30"/>
      <c r="J27" s="30">
        <v>23600</v>
      </c>
      <c r="K27" s="30"/>
      <c r="L27" s="30"/>
      <c r="M27" s="30">
        <v>22667.8</v>
      </c>
      <c r="N27" s="30">
        <v>21720.26</v>
      </c>
    </row>
    <row r="28" spans="1:14" ht="13.8" x14ac:dyDescent="0.25">
      <c r="A28" s="26" t="s">
        <v>20</v>
      </c>
      <c r="B28" s="32">
        <v>100000</v>
      </c>
      <c r="C28" s="28"/>
      <c r="D28" s="29">
        <f t="shared" si="2"/>
        <v>100000</v>
      </c>
      <c r="E28" s="30"/>
      <c r="F28" s="30"/>
      <c r="G28" s="30"/>
      <c r="H28" s="30"/>
      <c r="I28" s="30">
        <v>55527.88</v>
      </c>
      <c r="J28" s="30"/>
      <c r="K28" s="30"/>
      <c r="L28" s="30"/>
      <c r="M28" s="30"/>
      <c r="N28" s="30"/>
    </row>
    <row r="29" spans="1:14" ht="13.8" x14ac:dyDescent="0.25">
      <c r="A29" s="26" t="s">
        <v>77</v>
      </c>
      <c r="B29" s="32">
        <v>270000</v>
      </c>
      <c r="C29" s="28">
        <v>-130000</v>
      </c>
      <c r="D29" s="29">
        <f>+B29+C29</f>
        <v>140000</v>
      </c>
      <c r="E29" s="30"/>
      <c r="F29" s="30"/>
      <c r="G29" s="30"/>
      <c r="H29" s="30"/>
      <c r="I29" s="30"/>
      <c r="J29" s="30">
        <v>25000</v>
      </c>
      <c r="K29" s="30"/>
      <c r="L29" s="30"/>
      <c r="M29" s="30"/>
      <c r="N29" s="30"/>
    </row>
    <row r="30" spans="1:14" ht="13.8" x14ac:dyDescent="0.25">
      <c r="A30" s="26" t="s">
        <v>21</v>
      </c>
      <c r="B30" s="31">
        <v>40000</v>
      </c>
      <c r="C30" s="28"/>
      <c r="D30" s="29">
        <f t="shared" si="2"/>
        <v>40000</v>
      </c>
      <c r="E30" s="30"/>
      <c r="F30" s="30"/>
      <c r="G30" s="30"/>
      <c r="H30" s="30"/>
      <c r="I30" s="30"/>
      <c r="J30" s="30"/>
      <c r="K30" s="30"/>
      <c r="L30" s="30"/>
      <c r="M30" s="30"/>
      <c r="N30" s="30"/>
    </row>
    <row r="31" spans="1:14" ht="27.6" x14ac:dyDescent="0.25">
      <c r="A31" s="26" t="s">
        <v>22</v>
      </c>
      <c r="B31" s="31">
        <v>4900000</v>
      </c>
      <c r="C31" s="28"/>
      <c r="D31" s="29">
        <f t="shared" si="2"/>
        <v>4900000</v>
      </c>
      <c r="E31" s="30"/>
      <c r="F31" s="30"/>
      <c r="G31" s="30">
        <v>1200000</v>
      </c>
      <c r="H31" s="30"/>
      <c r="I31" s="30">
        <v>800000</v>
      </c>
      <c r="J31" s="30"/>
      <c r="K31" s="30">
        <v>800000</v>
      </c>
      <c r="L31" s="30"/>
      <c r="M31" s="30">
        <v>800000</v>
      </c>
      <c r="N31" s="30"/>
    </row>
    <row r="32" spans="1:14" ht="18.75" customHeight="1" thickBot="1" x14ac:dyDescent="0.3">
      <c r="A32" s="26" t="s">
        <v>23</v>
      </c>
      <c r="B32" s="33">
        <v>1320000</v>
      </c>
      <c r="C32" s="28">
        <v>80000</v>
      </c>
      <c r="D32" s="29">
        <f>+B32+C32</f>
        <v>1400000</v>
      </c>
      <c r="E32" s="30"/>
      <c r="F32" s="30"/>
      <c r="G32" s="30">
        <v>84875.5</v>
      </c>
      <c r="H32" s="30">
        <v>12036</v>
      </c>
      <c r="I32" s="30">
        <v>5102.76</v>
      </c>
      <c r="J32" s="30">
        <v>423028.4</v>
      </c>
      <c r="K32" s="30"/>
      <c r="L32" s="30"/>
      <c r="M32" s="30">
        <v>454283.9</v>
      </c>
      <c r="N32" s="30">
        <v>58386.28</v>
      </c>
    </row>
    <row r="33" spans="1:14" ht="27" customHeight="1" thickBot="1" x14ac:dyDescent="0.3">
      <c r="A33" s="24" t="s">
        <v>24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</row>
    <row r="34" spans="1:14" ht="13.8" x14ac:dyDescent="0.25">
      <c r="A34" s="26" t="s">
        <v>25</v>
      </c>
      <c r="B34" s="36"/>
      <c r="C34" s="28"/>
      <c r="D34" s="29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1:14" ht="27.6" x14ac:dyDescent="0.25">
      <c r="A35" s="26" t="s">
        <v>26</v>
      </c>
      <c r="B35" s="32"/>
      <c r="C35" s="28"/>
      <c r="D35" s="29"/>
      <c r="E35" s="30"/>
      <c r="F35" s="30"/>
      <c r="G35" s="30"/>
      <c r="H35" s="30"/>
      <c r="I35" s="30"/>
      <c r="J35" s="30"/>
      <c r="K35" s="30"/>
      <c r="L35" s="30"/>
      <c r="M35" s="30"/>
      <c r="N35" s="30"/>
    </row>
    <row r="36" spans="1:14" ht="27.6" x14ac:dyDescent="0.25">
      <c r="A36" s="26" t="s">
        <v>27</v>
      </c>
      <c r="B36" s="32"/>
      <c r="C36" s="28"/>
      <c r="D36" s="29"/>
      <c r="E36" s="30"/>
      <c r="F36" s="30"/>
      <c r="G36" s="30"/>
      <c r="H36" s="30"/>
      <c r="I36" s="30"/>
      <c r="J36" s="30"/>
      <c r="K36" s="30"/>
      <c r="L36" s="30"/>
      <c r="M36" s="30"/>
      <c r="N36" s="30"/>
    </row>
    <row r="37" spans="1:14" ht="27.6" x14ac:dyDescent="0.25">
      <c r="A37" s="26" t="s">
        <v>28</v>
      </c>
      <c r="B37" s="32"/>
      <c r="C37" s="28"/>
      <c r="D37" s="29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1:14" ht="27.6" x14ac:dyDescent="0.25">
      <c r="A38" s="26" t="s">
        <v>29</v>
      </c>
      <c r="B38" s="32"/>
      <c r="C38" s="28"/>
      <c r="D38" s="29"/>
      <c r="E38" s="30"/>
      <c r="F38" s="30"/>
      <c r="G38" s="30"/>
      <c r="H38" s="30"/>
      <c r="I38" s="30"/>
      <c r="J38" s="30"/>
      <c r="K38" s="30"/>
      <c r="L38" s="30"/>
      <c r="M38" s="30"/>
      <c r="N38" s="30"/>
    </row>
    <row r="39" spans="1:14" ht="13.8" x14ac:dyDescent="0.25">
      <c r="A39" s="26" t="s">
        <v>30</v>
      </c>
      <c r="B39" s="32"/>
      <c r="C39" s="28"/>
      <c r="D39" s="29"/>
      <c r="E39" s="30"/>
      <c r="F39" s="30"/>
      <c r="G39" s="30"/>
      <c r="H39" s="30"/>
      <c r="I39" s="30"/>
      <c r="J39" s="30"/>
      <c r="K39" s="30"/>
      <c r="L39" s="30"/>
      <c r="M39" s="30"/>
      <c r="N39" s="30"/>
    </row>
    <row r="40" spans="1:14" ht="13.8" x14ac:dyDescent="0.25">
      <c r="A40" s="26" t="s">
        <v>31</v>
      </c>
      <c r="B40" s="32"/>
      <c r="C40" s="28"/>
      <c r="D40" s="29"/>
      <c r="E40" s="30"/>
      <c r="F40" s="30"/>
      <c r="G40" s="30"/>
      <c r="H40" s="30"/>
      <c r="I40" s="30"/>
      <c r="J40" s="30"/>
      <c r="K40" s="30"/>
      <c r="L40" s="30"/>
      <c r="M40" s="30"/>
      <c r="N40" s="30"/>
    </row>
    <row r="41" spans="1:14" ht="28.2" thickBot="1" x14ac:dyDescent="0.3">
      <c r="A41" s="26" t="s">
        <v>32</v>
      </c>
      <c r="B41" s="33"/>
      <c r="C41" s="28"/>
      <c r="D41" s="29"/>
      <c r="E41" s="30"/>
      <c r="F41" s="30"/>
      <c r="G41" s="30"/>
      <c r="H41" s="30"/>
      <c r="I41" s="30"/>
      <c r="J41" s="30"/>
      <c r="K41" s="30"/>
      <c r="L41" s="30"/>
      <c r="M41" s="30"/>
      <c r="N41" s="30"/>
    </row>
    <row r="42" spans="1:14" ht="14.4" thickBot="1" x14ac:dyDescent="0.3">
      <c r="A42" s="24" t="s">
        <v>33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</row>
    <row r="43" spans="1:14" ht="13.8" x14ac:dyDescent="0.25">
      <c r="A43" s="26" t="s">
        <v>34</v>
      </c>
      <c r="B43" s="36"/>
      <c r="C43" s="28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</row>
    <row r="44" spans="1:14" ht="28.2" thickBot="1" x14ac:dyDescent="0.3">
      <c r="A44" s="26" t="s">
        <v>35</v>
      </c>
      <c r="B44" s="37"/>
      <c r="C44" s="28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</row>
    <row r="45" spans="1:14" ht="28.2" hidden="1" thickBot="1" x14ac:dyDescent="0.3">
      <c r="A45" s="26" t="s">
        <v>36</v>
      </c>
      <c r="B45" s="38"/>
      <c r="C45" s="28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</row>
    <row r="46" spans="1:14" ht="28.2" thickBot="1" x14ac:dyDescent="0.3">
      <c r="A46" s="39" t="s">
        <v>37</v>
      </c>
      <c r="B46" s="40"/>
      <c r="C46" s="4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</row>
    <row r="47" spans="1:14" ht="27.6" x14ac:dyDescent="0.25">
      <c r="A47" s="42" t="s">
        <v>38</v>
      </c>
      <c r="B47" s="36"/>
      <c r="C47" s="41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</row>
    <row r="48" spans="1:14" ht="13.8" x14ac:dyDescent="0.25">
      <c r="A48" s="26" t="s">
        <v>39</v>
      </c>
      <c r="B48" s="36"/>
      <c r="C48" s="41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</row>
    <row r="49" spans="1:14" ht="28.2" thickBot="1" x14ac:dyDescent="0.3">
      <c r="A49" s="26" t="s">
        <v>40</v>
      </c>
      <c r="B49" s="29"/>
      <c r="C49" s="41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</row>
    <row r="50" spans="1:14" ht="14.4" thickBot="1" x14ac:dyDescent="0.3">
      <c r="A50" s="24" t="s">
        <v>41</v>
      </c>
      <c r="B50" s="23">
        <v>1640000</v>
      </c>
      <c r="C50" s="43"/>
      <c r="D50" s="23">
        <f>+B50</f>
        <v>1640000</v>
      </c>
      <c r="E50" s="44"/>
      <c r="F50" s="44"/>
      <c r="G50" s="44"/>
      <c r="H50" s="44"/>
      <c r="I50" s="44"/>
      <c r="J50" s="44">
        <v>927698.12</v>
      </c>
      <c r="K50" s="44"/>
      <c r="L50" s="44"/>
      <c r="M50" s="44"/>
      <c r="N50" s="49">
        <v>124136</v>
      </c>
    </row>
    <row r="51" spans="1:14" ht="13.8" x14ac:dyDescent="0.25">
      <c r="A51" s="26" t="s">
        <v>42</v>
      </c>
      <c r="B51" s="27">
        <v>1300000</v>
      </c>
      <c r="C51" s="41">
        <v>-80300</v>
      </c>
      <c r="D51" s="29">
        <f>+B51+C51</f>
        <v>1219700</v>
      </c>
      <c r="E51" s="30"/>
      <c r="F51" s="30"/>
      <c r="G51" s="30"/>
      <c r="H51" s="30"/>
      <c r="I51" s="30"/>
      <c r="J51" s="30">
        <v>905604.62</v>
      </c>
      <c r="K51" s="30"/>
      <c r="L51" s="30"/>
      <c r="M51" s="30"/>
      <c r="N51" s="30"/>
    </row>
    <row r="52" spans="1:14" ht="27.6" x14ac:dyDescent="0.25">
      <c r="A52" s="26" t="s">
        <v>78</v>
      </c>
      <c r="B52" s="31">
        <v>20000</v>
      </c>
      <c r="C52" s="41">
        <v>2100</v>
      </c>
      <c r="D52" s="29">
        <f>+B52+C52</f>
        <v>22100</v>
      </c>
      <c r="E52" s="30"/>
      <c r="F52" s="30"/>
      <c r="G52" s="30"/>
      <c r="H52" s="30"/>
      <c r="I52" s="30"/>
      <c r="J52" s="30">
        <v>22093.5</v>
      </c>
      <c r="K52" s="30"/>
      <c r="L52" s="30"/>
      <c r="M52" s="30"/>
      <c r="N52" s="30"/>
    </row>
    <row r="53" spans="1:14" ht="13.8" x14ac:dyDescent="0.25">
      <c r="A53" s="26" t="s">
        <v>43</v>
      </c>
      <c r="B53" s="32"/>
      <c r="C53" s="41"/>
      <c r="D53" s="29"/>
      <c r="E53" s="30"/>
      <c r="F53" s="30"/>
      <c r="G53" s="30"/>
      <c r="H53" s="30"/>
      <c r="I53" s="30"/>
      <c r="J53" s="30"/>
      <c r="K53" s="30"/>
      <c r="L53" s="30"/>
      <c r="M53" s="30"/>
      <c r="N53" s="30"/>
    </row>
    <row r="54" spans="1:14" ht="27.6" x14ac:dyDescent="0.25">
      <c r="A54" s="26" t="s">
        <v>44</v>
      </c>
      <c r="B54" s="32"/>
      <c r="C54" s="41"/>
      <c r="D54" s="29"/>
      <c r="E54" s="30"/>
      <c r="F54" s="30"/>
      <c r="G54" s="30"/>
      <c r="H54" s="30"/>
      <c r="I54" s="30"/>
      <c r="J54" s="30"/>
      <c r="K54" s="30"/>
      <c r="L54" s="30"/>
      <c r="M54" s="30"/>
      <c r="N54" s="30"/>
    </row>
    <row r="55" spans="1:14" ht="13.8" x14ac:dyDescent="0.25">
      <c r="A55" s="26" t="s">
        <v>45</v>
      </c>
      <c r="B55" s="31">
        <v>20000</v>
      </c>
      <c r="C55" s="41">
        <v>117200</v>
      </c>
      <c r="D55" s="29">
        <f>+B55+C55</f>
        <v>137200</v>
      </c>
      <c r="E55" s="30"/>
      <c r="F55" s="30"/>
      <c r="G55" s="30"/>
      <c r="H55" s="30"/>
      <c r="I55" s="30"/>
      <c r="J55" s="30"/>
      <c r="K55" s="30"/>
      <c r="L55" s="30"/>
      <c r="M55" s="30"/>
      <c r="N55" s="30">
        <v>124136</v>
      </c>
    </row>
    <row r="56" spans="1:14" ht="13.8" x14ac:dyDescent="0.25">
      <c r="A56" s="26" t="s">
        <v>46</v>
      </c>
      <c r="B56" s="32">
        <v>300000</v>
      </c>
      <c r="C56" s="41">
        <v>-39000</v>
      </c>
      <c r="D56" s="29">
        <f>+B56+C56</f>
        <v>261000</v>
      </c>
      <c r="E56" s="30"/>
      <c r="F56" s="30"/>
      <c r="G56" s="30"/>
      <c r="H56" s="30"/>
      <c r="I56" s="30"/>
      <c r="J56" s="30"/>
      <c r="K56" s="30"/>
      <c r="L56" s="30"/>
      <c r="M56" s="30"/>
      <c r="N56" s="30"/>
    </row>
    <row r="57" spans="1:14" ht="13.8" x14ac:dyDescent="0.25">
      <c r="A57" s="26" t="s">
        <v>47</v>
      </c>
      <c r="B57" s="32"/>
      <c r="C57" s="41"/>
      <c r="D57" s="29"/>
      <c r="E57" s="30"/>
      <c r="F57" s="30"/>
      <c r="G57" s="30"/>
      <c r="H57" s="30"/>
      <c r="I57" s="30"/>
      <c r="J57" s="30"/>
      <c r="K57" s="30"/>
      <c r="L57" s="30"/>
      <c r="M57" s="30"/>
      <c r="N57" s="30"/>
    </row>
    <row r="58" spans="1:14" ht="13.8" x14ac:dyDescent="0.25">
      <c r="A58" s="26" t="s">
        <v>48</v>
      </c>
      <c r="B58" s="32"/>
      <c r="C58" s="41"/>
      <c r="D58" s="29"/>
      <c r="E58" s="30"/>
      <c r="F58" s="30"/>
      <c r="G58" s="30"/>
      <c r="H58" s="30"/>
      <c r="I58" s="30"/>
      <c r="J58" s="30"/>
      <c r="K58" s="30"/>
      <c r="L58" s="30"/>
      <c r="M58" s="30"/>
      <c r="N58" s="30"/>
    </row>
    <row r="59" spans="1:14" ht="28.2" thickBot="1" x14ac:dyDescent="0.3">
      <c r="A59" s="26" t="s">
        <v>49</v>
      </c>
      <c r="B59" s="33"/>
      <c r="C59" s="41"/>
      <c r="D59" s="29"/>
      <c r="E59" s="30"/>
      <c r="F59" s="30"/>
      <c r="G59" s="30"/>
      <c r="H59" s="30"/>
      <c r="I59" s="30"/>
      <c r="J59" s="30"/>
      <c r="K59" s="30"/>
      <c r="L59" s="30"/>
      <c r="M59" s="30"/>
      <c r="N59" s="30"/>
    </row>
    <row r="60" spans="1:14" ht="14.4" thickBot="1" x14ac:dyDescent="0.3">
      <c r="A60" s="24" t="s">
        <v>50</v>
      </c>
      <c r="B60" s="23"/>
      <c r="C60" s="66">
        <v>5600000</v>
      </c>
      <c r="D60" s="23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13.8" x14ac:dyDescent="0.25">
      <c r="A61" s="26" t="s">
        <v>51</v>
      </c>
      <c r="B61" s="36"/>
      <c r="C61" s="41">
        <v>5600000</v>
      </c>
      <c r="D61" s="29"/>
      <c r="E61" s="30"/>
      <c r="F61" s="30"/>
      <c r="G61" s="30"/>
      <c r="H61" s="30"/>
      <c r="I61" s="30"/>
      <c r="J61" s="30"/>
      <c r="K61" s="30"/>
      <c r="L61" s="30"/>
      <c r="M61" s="30"/>
      <c r="N61" s="30"/>
    </row>
    <row r="62" spans="1:14" ht="13.8" x14ac:dyDescent="0.25">
      <c r="A62" s="26" t="s">
        <v>52</v>
      </c>
      <c r="B62" s="32"/>
      <c r="C62" s="41"/>
      <c r="D62" s="29"/>
      <c r="E62" s="30"/>
      <c r="F62" s="30"/>
      <c r="G62" s="30"/>
      <c r="H62" s="30"/>
      <c r="I62" s="30"/>
      <c r="J62" s="30"/>
      <c r="K62" s="30"/>
      <c r="L62" s="30"/>
      <c r="M62" s="30"/>
      <c r="N62" s="30"/>
    </row>
    <row r="63" spans="1:14" ht="13.8" x14ac:dyDescent="0.25">
      <c r="A63" s="26" t="s">
        <v>53</v>
      </c>
      <c r="B63" s="32"/>
      <c r="C63" s="41"/>
      <c r="D63" s="29"/>
      <c r="E63" s="30"/>
      <c r="F63" s="30"/>
      <c r="G63" s="30"/>
      <c r="H63" s="30"/>
      <c r="I63" s="30"/>
      <c r="J63" s="30"/>
      <c r="K63" s="30"/>
      <c r="L63" s="30"/>
      <c r="M63" s="30"/>
      <c r="N63" s="30"/>
    </row>
    <row r="64" spans="1:14" ht="28.2" thickBot="1" x14ac:dyDescent="0.3">
      <c r="A64" s="26" t="s">
        <v>54</v>
      </c>
      <c r="B64" s="33"/>
      <c r="C64" s="41"/>
      <c r="D64" s="29"/>
      <c r="E64" s="30"/>
      <c r="F64" s="30"/>
      <c r="G64" s="30"/>
      <c r="H64" s="30"/>
      <c r="I64" s="30"/>
      <c r="J64" s="30"/>
      <c r="K64" s="30"/>
      <c r="L64" s="30"/>
      <c r="M64" s="30"/>
      <c r="N64" s="30"/>
    </row>
    <row r="65" spans="1:14" ht="28.2" thickBot="1" x14ac:dyDescent="0.3">
      <c r="A65" s="24" t="s">
        <v>55</v>
      </c>
      <c r="B65" s="23"/>
      <c r="C65" s="45"/>
      <c r="D65" s="29"/>
      <c r="E65" s="30"/>
      <c r="F65" s="30"/>
      <c r="G65" s="30"/>
      <c r="H65" s="30"/>
      <c r="I65" s="30"/>
      <c r="J65" s="30"/>
      <c r="K65" s="30"/>
      <c r="L65" s="30"/>
      <c r="M65" s="30"/>
      <c r="N65" s="30"/>
    </row>
    <row r="66" spans="1:14" ht="13.8" x14ac:dyDescent="0.25">
      <c r="A66" s="26" t="s">
        <v>56</v>
      </c>
      <c r="B66" s="36"/>
      <c r="C66" s="41"/>
      <c r="D66" s="29"/>
      <c r="E66" s="30"/>
      <c r="F66" s="30"/>
      <c r="G66" s="30"/>
      <c r="H66" s="30"/>
      <c r="I66" s="30"/>
      <c r="J66" s="30"/>
      <c r="K66" s="30"/>
      <c r="L66" s="30"/>
      <c r="M66" s="30"/>
      <c r="N66" s="30"/>
    </row>
    <row r="67" spans="1:14" ht="27.6" x14ac:dyDescent="0.25">
      <c r="A67" s="26" t="s">
        <v>57</v>
      </c>
      <c r="B67" s="32"/>
      <c r="C67" s="41"/>
      <c r="D67" s="29"/>
      <c r="E67" s="30"/>
      <c r="F67" s="30"/>
      <c r="G67" s="30"/>
      <c r="H67" s="30"/>
      <c r="I67" s="30"/>
      <c r="J67" s="30"/>
      <c r="K67" s="30"/>
      <c r="L67" s="30"/>
      <c r="M67" s="30"/>
      <c r="N67" s="30"/>
    </row>
    <row r="68" spans="1:14" ht="13.8" x14ac:dyDescent="0.25">
      <c r="A68" s="24" t="s">
        <v>58</v>
      </c>
      <c r="B68" s="32"/>
      <c r="C68" s="41"/>
      <c r="D68" s="29"/>
      <c r="E68" s="30"/>
      <c r="F68" s="30"/>
      <c r="G68" s="30"/>
      <c r="H68" s="30"/>
      <c r="I68" s="30"/>
      <c r="J68" s="30"/>
      <c r="K68" s="30"/>
      <c r="L68" s="30"/>
      <c r="M68" s="30"/>
      <c r="N68" s="30"/>
    </row>
    <row r="69" spans="1:14" ht="13.8" x14ac:dyDescent="0.25">
      <c r="A69" s="26" t="s">
        <v>59</v>
      </c>
      <c r="B69" s="32"/>
      <c r="C69" s="41"/>
      <c r="D69" s="29"/>
      <c r="E69" s="30"/>
      <c r="F69" s="30"/>
      <c r="G69" s="30"/>
      <c r="H69" s="30"/>
      <c r="I69" s="30"/>
      <c r="J69" s="30"/>
      <c r="K69" s="30"/>
      <c r="L69" s="30"/>
      <c r="M69" s="30"/>
      <c r="N69" s="30"/>
    </row>
    <row r="70" spans="1:14" ht="13.8" x14ac:dyDescent="0.25">
      <c r="A70" s="26" t="s">
        <v>60</v>
      </c>
      <c r="B70" s="32"/>
      <c r="C70" s="41"/>
      <c r="D70" s="29"/>
      <c r="E70" s="30"/>
      <c r="F70" s="30"/>
      <c r="G70" s="30"/>
      <c r="H70" s="30"/>
      <c r="I70" s="30"/>
      <c r="J70" s="30"/>
      <c r="K70" s="30"/>
      <c r="L70" s="30"/>
      <c r="M70" s="30"/>
      <c r="N70" s="30"/>
    </row>
    <row r="71" spans="1:14" ht="13.8" x14ac:dyDescent="0.25">
      <c r="A71" s="26" t="s">
        <v>61</v>
      </c>
      <c r="B71" s="32"/>
      <c r="C71" s="41"/>
      <c r="D71" s="29"/>
      <c r="E71" s="30"/>
      <c r="F71" s="30"/>
      <c r="G71" s="30"/>
      <c r="H71" s="30"/>
      <c r="I71" s="30"/>
      <c r="J71" s="30"/>
      <c r="K71" s="30"/>
      <c r="L71" s="30"/>
      <c r="M71" s="30"/>
      <c r="N71" s="30"/>
    </row>
    <row r="72" spans="1:14" ht="28.2" thickBot="1" x14ac:dyDescent="0.3">
      <c r="A72" s="26" t="s">
        <v>62</v>
      </c>
      <c r="B72" s="33"/>
      <c r="C72" s="41"/>
      <c r="D72" s="29"/>
      <c r="E72" s="30"/>
      <c r="F72" s="30"/>
      <c r="G72" s="30"/>
      <c r="H72" s="30"/>
      <c r="I72" s="30"/>
      <c r="J72" s="30"/>
      <c r="K72" s="30"/>
      <c r="L72" s="30"/>
      <c r="M72" s="30"/>
      <c r="N72" s="30"/>
    </row>
    <row r="73" spans="1:14" ht="14.4" thickBot="1" x14ac:dyDescent="0.3">
      <c r="A73" s="46" t="s">
        <v>63</v>
      </c>
      <c r="B73" s="47">
        <f>+B8</f>
        <v>89149200</v>
      </c>
      <c r="C73" s="48">
        <f>+C61</f>
        <v>5600000</v>
      </c>
      <c r="D73" s="47">
        <f>+B73+C73</f>
        <v>94749200</v>
      </c>
      <c r="E73" s="49"/>
      <c r="F73" s="49"/>
      <c r="G73" s="49"/>
      <c r="H73" s="49"/>
      <c r="I73" s="49"/>
      <c r="J73" s="49"/>
      <c r="K73" s="49"/>
      <c r="L73" s="49"/>
      <c r="M73" s="49"/>
      <c r="N73" s="49"/>
    </row>
    <row r="74" spans="1:14" ht="13.8" x14ac:dyDescent="0.25">
      <c r="A74" s="50" t="s">
        <v>64</v>
      </c>
      <c r="B74" s="51"/>
      <c r="C74" s="52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</row>
    <row r="75" spans="1:14" ht="34.5" customHeight="1" x14ac:dyDescent="0.25">
      <c r="A75" s="24" t="s">
        <v>65</v>
      </c>
      <c r="B75" s="32"/>
      <c r="C75" s="41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</row>
    <row r="76" spans="1:14" ht="29.25" customHeight="1" x14ac:dyDescent="0.25">
      <c r="A76" s="53" t="s">
        <v>66</v>
      </c>
      <c r="B76" s="31"/>
      <c r="C76" s="54"/>
      <c r="D76" s="55"/>
      <c r="E76" s="30"/>
      <c r="F76" s="30"/>
      <c r="G76" s="30"/>
      <c r="H76" s="30"/>
      <c r="I76" s="30"/>
      <c r="J76" s="30"/>
      <c r="K76" s="30"/>
      <c r="L76" s="30"/>
      <c r="M76" s="30"/>
      <c r="N76" s="30"/>
    </row>
    <row r="77" spans="1:14" ht="30.75" customHeight="1" x14ac:dyDescent="0.25">
      <c r="A77" s="53" t="s">
        <v>67</v>
      </c>
      <c r="B77" s="31"/>
      <c r="C77" s="54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</row>
    <row r="78" spans="1:14" ht="19.5" customHeight="1" x14ac:dyDescent="0.25">
      <c r="A78" s="24" t="s">
        <v>68</v>
      </c>
      <c r="B78" s="32"/>
      <c r="C78" s="41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</row>
    <row r="79" spans="1:14" ht="18" customHeight="1" x14ac:dyDescent="0.25">
      <c r="A79" s="53" t="s">
        <v>69</v>
      </c>
      <c r="B79" s="32"/>
      <c r="C79" s="41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</row>
    <row r="80" spans="1:14" ht="19.5" customHeight="1" x14ac:dyDescent="0.25">
      <c r="A80" s="53" t="s">
        <v>70</v>
      </c>
      <c r="B80" s="32"/>
      <c r="C80" s="41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</row>
    <row r="81" spans="1:14" ht="19.5" customHeight="1" x14ac:dyDescent="0.25">
      <c r="A81" s="24" t="s">
        <v>71</v>
      </c>
      <c r="B81" s="32"/>
      <c r="C81" s="41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</row>
    <row r="82" spans="1:14" ht="21.75" customHeight="1" x14ac:dyDescent="0.25">
      <c r="A82" s="53" t="s">
        <v>72</v>
      </c>
      <c r="B82" s="32"/>
      <c r="C82" s="41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</row>
    <row r="83" spans="1:14" ht="20.25" customHeight="1" thickBot="1" x14ac:dyDescent="0.3">
      <c r="A83" s="56" t="s">
        <v>73</v>
      </c>
      <c r="B83" s="57"/>
      <c r="C83" s="58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</row>
    <row r="84" spans="1:14" ht="19.5" customHeight="1" thickBot="1" x14ac:dyDescent="0.3">
      <c r="A84" s="59" t="s">
        <v>74</v>
      </c>
      <c r="B84" s="60">
        <f>+B73</f>
        <v>89149200</v>
      </c>
      <c r="C84" s="61">
        <f>+C73</f>
        <v>5600000</v>
      </c>
      <c r="D84" s="60">
        <f>+D73</f>
        <v>94749200</v>
      </c>
      <c r="E84" s="60">
        <f>+E9+E14</f>
        <v>4749005.04</v>
      </c>
      <c r="F84" s="60">
        <f>+F9+F14</f>
        <v>5238573.5200000005</v>
      </c>
      <c r="G84" s="60">
        <f>+G9+G14+G24+G33+G42+G50+G60+G73</f>
        <v>8583082.7000000011</v>
      </c>
      <c r="H84" s="60">
        <f>+H9+H14+H24+H33+H42+H50+H60+H73</f>
        <v>4779817.2700000005</v>
      </c>
      <c r="I84" s="60">
        <f>+I9+I14+I24+I33+I42+I50+I60+I73</f>
        <v>9641086.5900000017</v>
      </c>
      <c r="J84" s="60">
        <f>+J9+J14+J24+J33+J42+J50+J60+J73</f>
        <v>7341730.9400000004</v>
      </c>
      <c r="K84" s="60">
        <f t="shared" ref="K84:L84" si="3">+K9+K14+K24+K33+K42+K50+K60+K73</f>
        <v>6350022.5800000001</v>
      </c>
      <c r="L84" s="60">
        <f t="shared" si="3"/>
        <v>5622322.0300000003</v>
      </c>
      <c r="M84" s="60">
        <f t="shared" ref="M84:N84" si="4">+M9+M14+M24+M33+M42+M50+M60+M73</f>
        <v>6456259.7200000007</v>
      </c>
      <c r="N84" s="60">
        <f t="shared" si="4"/>
        <v>5891099.1299999999</v>
      </c>
    </row>
    <row r="85" spans="1:14" ht="21.75" customHeight="1" x14ac:dyDescent="0.3">
      <c r="A85" s="2" t="s">
        <v>75</v>
      </c>
      <c r="B85" s="11"/>
      <c r="C85" s="11"/>
    </row>
    <row r="86" spans="1:14" ht="21.75" customHeight="1" x14ac:dyDescent="0.3">
      <c r="A86" s="1"/>
      <c r="B86" s="12"/>
      <c r="C86" s="12"/>
    </row>
    <row r="87" spans="1:14" ht="21.75" customHeight="1" x14ac:dyDescent="0.3">
      <c r="A87" s="3" t="s">
        <v>79</v>
      </c>
      <c r="B87" s="10"/>
      <c r="C87" s="10"/>
    </row>
    <row r="88" spans="1:14" ht="21.75" customHeight="1" x14ac:dyDescent="0.3">
      <c r="A88" s="4" t="s">
        <v>80</v>
      </c>
      <c r="B88" s="13"/>
      <c r="C88" s="13"/>
    </row>
    <row r="89" spans="1:14" ht="21.75" customHeight="1" x14ac:dyDescent="0.3">
      <c r="A89" s="4" t="s">
        <v>81</v>
      </c>
      <c r="B89" s="13"/>
      <c r="C89" s="13"/>
    </row>
    <row r="90" spans="1:14" ht="21.75" customHeight="1" x14ac:dyDescent="0.3">
      <c r="A90" s="4" t="s">
        <v>82</v>
      </c>
      <c r="B90" s="10"/>
      <c r="C90" s="10"/>
    </row>
    <row r="91" spans="1:14" ht="21.75" customHeight="1" x14ac:dyDescent="0.3">
      <c r="A91" s="5" t="s">
        <v>83</v>
      </c>
      <c r="B91" s="10"/>
      <c r="C91" s="10"/>
    </row>
    <row r="92" spans="1:14" ht="21.75" customHeight="1" x14ac:dyDescent="0.3">
      <c r="A92" s="6" t="s">
        <v>84</v>
      </c>
      <c r="B92" s="10"/>
      <c r="C92" s="10"/>
    </row>
    <row r="93" spans="1:14" ht="21.75" customHeight="1" x14ac:dyDescent="0.3">
      <c r="A93" s="8" t="s">
        <v>85</v>
      </c>
      <c r="B93" s="14"/>
      <c r="C93" s="14"/>
    </row>
    <row r="94" spans="1:14" ht="8.25" customHeight="1" x14ac:dyDescent="0.3">
      <c r="A94" s="68" t="s">
        <v>89</v>
      </c>
      <c r="B94" s="68"/>
      <c r="C94" s="68"/>
    </row>
    <row r="95" spans="1:14" ht="21.75" customHeight="1" x14ac:dyDescent="0.3">
      <c r="A95" s="68"/>
      <c r="B95" s="68"/>
      <c r="C95" s="68"/>
    </row>
    <row r="96" spans="1:14" ht="21.75" customHeight="1" x14ac:dyDescent="0.3">
      <c r="A96" s="68"/>
      <c r="B96" s="68"/>
      <c r="C96" s="68"/>
    </row>
    <row r="97" spans="1:3" ht="21.75" customHeight="1" x14ac:dyDescent="0.3">
      <c r="A97" s="68"/>
      <c r="B97" s="68"/>
      <c r="C97" s="68"/>
    </row>
    <row r="98" spans="1:3" ht="21.75" customHeight="1" x14ac:dyDescent="0.3">
      <c r="A98" s="68"/>
      <c r="B98" s="68"/>
      <c r="C98" s="68"/>
    </row>
    <row r="99" spans="1:3" ht="21.75" customHeight="1" x14ac:dyDescent="0.3">
      <c r="A99" s="68"/>
      <c r="B99" s="68"/>
      <c r="C99" s="68"/>
    </row>
    <row r="100" spans="1:3" ht="15" customHeight="1" x14ac:dyDescent="0.3">
      <c r="A100" s="68"/>
      <c r="B100" s="68"/>
      <c r="C100" s="68"/>
    </row>
    <row r="101" spans="1:3" ht="21.75" customHeight="1" x14ac:dyDescent="0.3">
      <c r="A101" s="68"/>
      <c r="B101" s="68"/>
      <c r="C101" s="68"/>
    </row>
    <row r="102" spans="1:3" ht="21.75" customHeight="1" x14ac:dyDescent="0.3">
      <c r="A102" s="68"/>
      <c r="B102" s="68"/>
      <c r="C102" s="68"/>
    </row>
    <row r="103" spans="1:3" ht="21.75" customHeight="1" x14ac:dyDescent="0.3">
      <c r="A103" s="7"/>
      <c r="B103" s="15"/>
      <c r="C103" s="15"/>
    </row>
    <row r="104" spans="1:3" ht="21.75" customHeight="1" x14ac:dyDescent="0.3">
      <c r="A104" s="17" t="s">
        <v>97</v>
      </c>
      <c r="C104" s="18"/>
    </row>
    <row r="105" spans="1:3" ht="21.75" customHeight="1" x14ac:dyDescent="0.3">
      <c r="B105" s="17"/>
      <c r="C105" s="19"/>
    </row>
    <row r="106" spans="1:3" ht="21.75" customHeight="1" x14ac:dyDescent="0.3">
      <c r="A106" s="20" t="s">
        <v>93</v>
      </c>
      <c r="B106" s="17" t="s">
        <v>90</v>
      </c>
      <c r="C106" s="21"/>
    </row>
    <row r="107" spans="1:3" ht="21.75" customHeight="1" x14ac:dyDescent="0.3">
      <c r="A107" s="17" t="s">
        <v>94</v>
      </c>
      <c r="C107" s="21"/>
    </row>
    <row r="108" spans="1:3" ht="21.75" customHeight="1" x14ac:dyDescent="0.3">
      <c r="C108" s="21"/>
    </row>
    <row r="109" spans="1:3" ht="21.75" customHeight="1" x14ac:dyDescent="0.3">
      <c r="B109" s="17"/>
      <c r="C109" s="21"/>
    </row>
    <row r="110" spans="1:3" ht="21.75" customHeight="1" x14ac:dyDescent="0.3">
      <c r="B110" s="17" t="s">
        <v>91</v>
      </c>
      <c r="C110" s="21"/>
    </row>
    <row r="111" spans="1:3" ht="21.75" customHeight="1" x14ac:dyDescent="0.3">
      <c r="A111" s="17" t="s">
        <v>95</v>
      </c>
      <c r="B111" s="21"/>
    </row>
    <row r="112" spans="1:3" ht="21.75" customHeight="1" x14ac:dyDescent="0.3">
      <c r="A112" s="17"/>
      <c r="B112" s="21"/>
    </row>
    <row r="113" spans="1:2" ht="21.75" customHeight="1" x14ac:dyDescent="0.3">
      <c r="A113" s="17" t="s">
        <v>96</v>
      </c>
      <c r="B113" s="21"/>
    </row>
    <row r="114" spans="1:2" ht="21.75" customHeight="1" x14ac:dyDescent="0.3">
      <c r="A114" s="17" t="s">
        <v>92</v>
      </c>
      <c r="B114" s="21"/>
    </row>
    <row r="115" spans="1:2" ht="21.75" customHeight="1" x14ac:dyDescent="0.3"/>
    <row r="116" spans="1:2" ht="21.75" customHeight="1" x14ac:dyDescent="0.3"/>
    <row r="117" spans="1:2" ht="21.75" customHeight="1" x14ac:dyDescent="0.3"/>
    <row r="118" spans="1:2" ht="21.75" customHeight="1" x14ac:dyDescent="0.3"/>
    <row r="119" spans="1:2" ht="21.75" customHeight="1" x14ac:dyDescent="0.3"/>
    <row r="120" spans="1:2" ht="21.75" customHeight="1" x14ac:dyDescent="0.3"/>
    <row r="121" spans="1:2" ht="21.75" customHeight="1" x14ac:dyDescent="0.3"/>
    <row r="122" spans="1:2" ht="21.75" customHeight="1" x14ac:dyDescent="0.3"/>
    <row r="123" spans="1:2" ht="21.75" customHeight="1" x14ac:dyDescent="0.3"/>
    <row r="124" spans="1:2" ht="21.75" customHeight="1" x14ac:dyDescent="0.3"/>
    <row r="125" spans="1:2" ht="21.75" customHeight="1" x14ac:dyDescent="0.3"/>
    <row r="126" spans="1:2" ht="21.75" customHeight="1" x14ac:dyDescent="0.3"/>
    <row r="127" spans="1:2" ht="21.75" customHeight="1" x14ac:dyDescent="0.3"/>
    <row r="128" spans="1:2" ht="21.75" customHeight="1" x14ac:dyDescent="0.3"/>
    <row r="129" ht="21.75" customHeight="1" x14ac:dyDescent="0.3"/>
    <row r="130" ht="21.75" customHeight="1" x14ac:dyDescent="0.3"/>
    <row r="131" ht="21.75" customHeight="1" x14ac:dyDescent="0.3"/>
    <row r="132" ht="21.75" customHeight="1" x14ac:dyDescent="0.3"/>
    <row r="133" ht="21.75" customHeight="1" x14ac:dyDescent="0.3"/>
    <row r="134" ht="21.75" customHeight="1" x14ac:dyDescent="0.3"/>
    <row r="135" ht="21.75" customHeight="1" x14ac:dyDescent="0.3"/>
    <row r="136" ht="21.75" customHeight="1" x14ac:dyDescent="0.3"/>
    <row r="137" ht="21.75" customHeight="1" x14ac:dyDescent="0.3"/>
    <row r="138" ht="21.75" customHeight="1" x14ac:dyDescent="0.3"/>
    <row r="139" ht="21.75" customHeight="1" x14ac:dyDescent="0.3"/>
    <row r="140" ht="21.75" customHeight="1" x14ac:dyDescent="0.3"/>
    <row r="141" ht="21.75" customHeight="1" x14ac:dyDescent="0.3"/>
    <row r="142" ht="21.75" customHeight="1" x14ac:dyDescent="0.3"/>
    <row r="143" ht="21.75" customHeight="1" x14ac:dyDescent="0.3"/>
    <row r="144" ht="21.75" customHeight="1" x14ac:dyDescent="0.3"/>
    <row r="145" ht="21.75" customHeight="1" x14ac:dyDescent="0.3"/>
    <row r="146" ht="21.75" customHeight="1" x14ac:dyDescent="0.3"/>
    <row r="147" ht="21.75" customHeight="1" x14ac:dyDescent="0.3"/>
    <row r="148" ht="21.75" customHeight="1" x14ac:dyDescent="0.3"/>
    <row r="149" ht="21.75" customHeight="1" x14ac:dyDescent="0.3"/>
    <row r="150" ht="21.75" customHeight="1" x14ac:dyDescent="0.3"/>
    <row r="151" ht="21.75" customHeight="1" x14ac:dyDescent="0.3"/>
    <row r="152" ht="21.75" customHeight="1" x14ac:dyDescent="0.3"/>
    <row r="153" ht="21.75" customHeight="1" x14ac:dyDescent="0.3"/>
    <row r="154" ht="21.75" customHeight="1" x14ac:dyDescent="0.3"/>
    <row r="155" ht="21.75" customHeight="1" x14ac:dyDescent="0.3"/>
    <row r="156" ht="21.75" customHeight="1" x14ac:dyDescent="0.3"/>
    <row r="157" ht="21.75" customHeight="1" x14ac:dyDescent="0.3"/>
    <row r="158" ht="21.75" customHeight="1" x14ac:dyDescent="0.3"/>
    <row r="159" ht="21.75" customHeight="1" x14ac:dyDescent="0.3"/>
    <row r="160" ht="21.75" customHeight="1" x14ac:dyDescent="0.3"/>
    <row r="161" ht="21.75" customHeight="1" x14ac:dyDescent="0.3"/>
    <row r="162" ht="21.75" customHeight="1" x14ac:dyDescent="0.3"/>
    <row r="163" ht="21.75" customHeight="1" x14ac:dyDescent="0.3"/>
    <row r="164" ht="21.75" customHeight="1" x14ac:dyDescent="0.3"/>
    <row r="165" ht="21.75" customHeight="1" x14ac:dyDescent="0.3"/>
    <row r="166" ht="21.75" customHeight="1" x14ac:dyDescent="0.3"/>
    <row r="167" ht="21.75" customHeight="1" x14ac:dyDescent="0.3"/>
    <row r="168" ht="21.75" customHeight="1" x14ac:dyDescent="0.3"/>
    <row r="169" ht="21.75" customHeight="1" x14ac:dyDescent="0.3"/>
    <row r="170" ht="21.75" customHeight="1" x14ac:dyDescent="0.3"/>
    <row r="171" ht="21.75" customHeight="1" x14ac:dyDescent="0.3"/>
    <row r="172" ht="21.75" customHeight="1" x14ac:dyDescent="0.3"/>
    <row r="173" ht="21.75" customHeight="1" x14ac:dyDescent="0.3"/>
    <row r="174" ht="21.75" customHeight="1" x14ac:dyDescent="0.3"/>
    <row r="175" ht="21.75" customHeight="1" x14ac:dyDescent="0.3"/>
    <row r="176" ht="21.75" customHeight="1" x14ac:dyDescent="0.3"/>
    <row r="177" ht="21.75" customHeight="1" x14ac:dyDescent="0.3"/>
    <row r="178" ht="21.75" customHeight="1" x14ac:dyDescent="0.3"/>
    <row r="179" ht="21.75" customHeight="1" x14ac:dyDescent="0.3"/>
    <row r="180" ht="21.75" customHeight="1" x14ac:dyDescent="0.3"/>
    <row r="181" ht="21.75" customHeight="1" x14ac:dyDescent="0.3"/>
    <row r="182" ht="21.75" customHeight="1" x14ac:dyDescent="0.3"/>
    <row r="183" ht="21.75" customHeight="1" x14ac:dyDescent="0.3"/>
    <row r="184" ht="21.75" customHeight="1" x14ac:dyDescent="0.3"/>
    <row r="185" ht="21.75" customHeight="1" x14ac:dyDescent="0.3"/>
    <row r="186" ht="21.75" customHeight="1" x14ac:dyDescent="0.3"/>
    <row r="187" ht="21.75" customHeight="1" x14ac:dyDescent="0.3"/>
    <row r="188" ht="21.75" customHeight="1" x14ac:dyDescent="0.3"/>
    <row r="189" ht="21.75" customHeight="1" x14ac:dyDescent="0.3"/>
    <row r="190" ht="21.75" customHeight="1" x14ac:dyDescent="0.3"/>
    <row r="191" ht="21.75" customHeight="1" x14ac:dyDescent="0.3"/>
    <row r="192" ht="21.75" customHeight="1" x14ac:dyDescent="0.3"/>
    <row r="193" ht="21.75" customHeight="1" x14ac:dyDescent="0.3"/>
    <row r="194" ht="21.75" customHeight="1" x14ac:dyDescent="0.3"/>
    <row r="195" ht="21.75" customHeight="1" x14ac:dyDescent="0.3"/>
    <row r="196" ht="21.75" customHeight="1" x14ac:dyDescent="0.3"/>
    <row r="197" ht="21.75" customHeight="1" x14ac:dyDescent="0.3"/>
    <row r="198" ht="21.75" customHeight="1" x14ac:dyDescent="0.3"/>
    <row r="199" ht="21.75" customHeight="1" x14ac:dyDescent="0.3"/>
    <row r="200" ht="21.75" customHeight="1" x14ac:dyDescent="0.3"/>
    <row r="201" ht="21.75" customHeight="1" x14ac:dyDescent="0.3"/>
    <row r="202" ht="21.75" customHeight="1" x14ac:dyDescent="0.3"/>
    <row r="203" ht="21.75" customHeight="1" x14ac:dyDescent="0.3"/>
    <row r="204" ht="21.75" customHeight="1" x14ac:dyDescent="0.3"/>
    <row r="205" ht="21.75" customHeight="1" x14ac:dyDescent="0.3"/>
    <row r="206" ht="21.75" customHeight="1" x14ac:dyDescent="0.3"/>
    <row r="207" ht="21.75" customHeight="1" x14ac:dyDescent="0.3"/>
    <row r="208" ht="21.75" customHeight="1" x14ac:dyDescent="0.3"/>
    <row r="209" ht="21.75" customHeight="1" x14ac:dyDescent="0.3"/>
    <row r="210" ht="21.75" customHeight="1" x14ac:dyDescent="0.3"/>
    <row r="211" ht="21.75" customHeight="1" x14ac:dyDescent="0.3"/>
    <row r="212" ht="21.75" customHeight="1" x14ac:dyDescent="0.3"/>
    <row r="213" ht="21.75" customHeight="1" x14ac:dyDescent="0.3"/>
    <row r="214" ht="21.75" customHeight="1" x14ac:dyDescent="0.3"/>
    <row r="215" ht="21.75" customHeight="1" x14ac:dyDescent="0.3"/>
    <row r="216" ht="21.75" customHeight="1" x14ac:dyDescent="0.3"/>
    <row r="217" ht="21.75" customHeight="1" x14ac:dyDescent="0.3"/>
    <row r="218" ht="21.75" customHeight="1" x14ac:dyDescent="0.3"/>
    <row r="219" ht="21.75" customHeight="1" x14ac:dyDescent="0.3"/>
    <row r="220" ht="21.75" customHeight="1" x14ac:dyDescent="0.3"/>
    <row r="221" ht="21.75" customHeight="1" x14ac:dyDescent="0.3"/>
    <row r="222" ht="21.75" customHeight="1" x14ac:dyDescent="0.3"/>
    <row r="223" ht="21.75" customHeight="1" x14ac:dyDescent="0.3"/>
    <row r="224" ht="21.75" customHeight="1" x14ac:dyDescent="0.3"/>
    <row r="225" ht="21.75" customHeight="1" x14ac:dyDescent="0.3"/>
    <row r="226" ht="21.75" customHeight="1" x14ac:dyDescent="0.3"/>
    <row r="227" ht="21.75" customHeight="1" x14ac:dyDescent="0.3"/>
    <row r="228" ht="21.75" customHeight="1" x14ac:dyDescent="0.3"/>
    <row r="229" ht="21.75" customHeight="1" x14ac:dyDescent="0.3"/>
    <row r="230" ht="21.75" customHeight="1" x14ac:dyDescent="0.3"/>
    <row r="231" ht="21.75" customHeight="1" x14ac:dyDescent="0.3"/>
    <row r="232" ht="21.75" customHeight="1" x14ac:dyDescent="0.3"/>
    <row r="233" ht="21.75" customHeight="1" x14ac:dyDescent="0.3"/>
    <row r="234" ht="21.75" customHeight="1" x14ac:dyDescent="0.3"/>
    <row r="235" ht="21.75" customHeight="1" x14ac:dyDescent="0.3"/>
    <row r="236" ht="21.75" customHeight="1" x14ac:dyDescent="0.3"/>
    <row r="237" ht="21.75" customHeight="1" x14ac:dyDescent="0.3"/>
    <row r="238" ht="21.75" customHeight="1" x14ac:dyDescent="0.3"/>
    <row r="239" ht="21.75" customHeight="1" x14ac:dyDescent="0.3"/>
    <row r="240" ht="21.75" customHeight="1" x14ac:dyDescent="0.3"/>
    <row r="241" ht="21.75" customHeight="1" x14ac:dyDescent="0.3"/>
    <row r="242" ht="21.75" customHeight="1" x14ac:dyDescent="0.3"/>
    <row r="243" ht="21.75" customHeight="1" x14ac:dyDescent="0.3"/>
    <row r="244" ht="21.75" customHeight="1" x14ac:dyDescent="0.3"/>
    <row r="245" ht="21.75" customHeight="1" x14ac:dyDescent="0.3"/>
    <row r="246" ht="21.75" customHeight="1" x14ac:dyDescent="0.3"/>
    <row r="247" ht="21.75" customHeight="1" x14ac:dyDescent="0.3"/>
    <row r="248" ht="21.75" customHeight="1" x14ac:dyDescent="0.3"/>
    <row r="249" ht="21.75" customHeight="1" x14ac:dyDescent="0.3"/>
    <row r="250" ht="21.75" customHeight="1" x14ac:dyDescent="0.3"/>
    <row r="251" ht="21.75" customHeight="1" x14ac:dyDescent="0.3"/>
    <row r="252" ht="21.75" customHeight="1" x14ac:dyDescent="0.3"/>
    <row r="253" ht="21.75" customHeight="1" x14ac:dyDescent="0.3"/>
    <row r="254" ht="21.75" customHeight="1" x14ac:dyDescent="0.3"/>
    <row r="255" ht="21.75" customHeight="1" x14ac:dyDescent="0.3"/>
    <row r="256" ht="21.75" customHeight="1" x14ac:dyDescent="0.3"/>
    <row r="257" ht="21.75" customHeight="1" x14ac:dyDescent="0.3"/>
    <row r="258" ht="21.75" customHeight="1" x14ac:dyDescent="0.3"/>
    <row r="259" ht="21.75" customHeight="1" x14ac:dyDescent="0.3"/>
    <row r="260" ht="21.75" customHeight="1" x14ac:dyDescent="0.3"/>
    <row r="261" ht="21.75" customHeight="1" x14ac:dyDescent="0.3"/>
    <row r="262" ht="21.75" customHeight="1" x14ac:dyDescent="0.3"/>
    <row r="263" ht="21.75" customHeight="1" x14ac:dyDescent="0.3"/>
    <row r="264" ht="21.75" customHeight="1" x14ac:dyDescent="0.3"/>
    <row r="265" ht="21.75" customHeight="1" x14ac:dyDescent="0.3"/>
    <row r="266" ht="21.75" customHeight="1" x14ac:dyDescent="0.3"/>
    <row r="267" ht="21.75" customHeight="1" x14ac:dyDescent="0.3"/>
    <row r="268" ht="21.75" customHeight="1" x14ac:dyDescent="0.3"/>
    <row r="269" ht="21.75" customHeight="1" x14ac:dyDescent="0.3"/>
    <row r="270" ht="21.75" customHeight="1" x14ac:dyDescent="0.3"/>
    <row r="271" ht="21.75" customHeight="1" x14ac:dyDescent="0.3"/>
    <row r="272" ht="21.75" customHeight="1" x14ac:dyDescent="0.3"/>
    <row r="273" ht="21.75" customHeight="1" x14ac:dyDescent="0.3"/>
    <row r="274" ht="21.75" customHeight="1" x14ac:dyDescent="0.3"/>
    <row r="275" ht="21.75" customHeight="1" x14ac:dyDescent="0.3"/>
    <row r="276" ht="21.75" customHeight="1" x14ac:dyDescent="0.3"/>
    <row r="277" ht="21.75" customHeight="1" x14ac:dyDescent="0.3"/>
    <row r="278" ht="21.75" customHeight="1" x14ac:dyDescent="0.3"/>
    <row r="279" ht="21.75" customHeight="1" x14ac:dyDescent="0.3"/>
    <row r="280" ht="21.75" customHeight="1" x14ac:dyDescent="0.3"/>
    <row r="281" ht="21.75" customHeight="1" x14ac:dyDescent="0.3"/>
    <row r="282" ht="21.75" customHeight="1" x14ac:dyDescent="0.3"/>
    <row r="283" ht="21.75" customHeight="1" x14ac:dyDescent="0.3"/>
    <row r="284" ht="21.75" customHeight="1" x14ac:dyDescent="0.3"/>
    <row r="285" ht="21.75" customHeight="1" x14ac:dyDescent="0.3"/>
    <row r="286" ht="21.75" customHeight="1" x14ac:dyDescent="0.3"/>
    <row r="287" ht="21.75" customHeight="1" x14ac:dyDescent="0.3"/>
    <row r="288" ht="21.75" customHeight="1" x14ac:dyDescent="0.3"/>
    <row r="289" ht="21.75" customHeight="1" x14ac:dyDescent="0.3"/>
    <row r="290" ht="21.75" customHeight="1" x14ac:dyDescent="0.3"/>
    <row r="291" ht="21.75" customHeight="1" x14ac:dyDescent="0.3"/>
    <row r="292" ht="21.75" customHeight="1" x14ac:dyDescent="0.3"/>
    <row r="293" ht="21.75" customHeight="1" x14ac:dyDescent="0.3"/>
    <row r="294" ht="21.75" customHeight="1" x14ac:dyDescent="0.3"/>
    <row r="295" ht="21.75" customHeight="1" x14ac:dyDescent="0.3"/>
    <row r="296" ht="21.75" customHeight="1" x14ac:dyDescent="0.3"/>
    <row r="297" ht="21.75" customHeight="1" x14ac:dyDescent="0.3"/>
    <row r="298" ht="21.75" customHeight="1" x14ac:dyDescent="0.3"/>
    <row r="299" ht="21.75" customHeight="1" x14ac:dyDescent="0.3"/>
    <row r="300" ht="21.75" customHeight="1" x14ac:dyDescent="0.3"/>
    <row r="301" ht="21.75" customHeight="1" x14ac:dyDescent="0.3"/>
    <row r="302" ht="21.75" customHeight="1" x14ac:dyDescent="0.3"/>
    <row r="303" ht="21.75" customHeight="1" x14ac:dyDescent="0.3"/>
    <row r="304" ht="21.75" customHeight="1" x14ac:dyDescent="0.3"/>
    <row r="305" ht="21.75" customHeight="1" x14ac:dyDescent="0.3"/>
    <row r="306" ht="21.75" customHeight="1" x14ac:dyDescent="0.3"/>
    <row r="307" ht="21.75" customHeight="1" x14ac:dyDescent="0.3"/>
    <row r="308" ht="21.75" customHeight="1" x14ac:dyDescent="0.3"/>
    <row r="309" ht="21.75" customHeight="1" x14ac:dyDescent="0.3"/>
    <row r="310" ht="21.75" customHeight="1" x14ac:dyDescent="0.3"/>
    <row r="311" ht="21.75" customHeight="1" x14ac:dyDescent="0.3"/>
    <row r="312" ht="21.75" customHeight="1" x14ac:dyDescent="0.3"/>
    <row r="313" ht="21.75" customHeight="1" x14ac:dyDescent="0.3"/>
    <row r="314" ht="21.75" customHeight="1" x14ac:dyDescent="0.3"/>
    <row r="315" ht="21.75" customHeight="1" x14ac:dyDescent="0.3"/>
    <row r="316" ht="21.75" customHeight="1" x14ac:dyDescent="0.3"/>
    <row r="317" ht="21.75" customHeight="1" x14ac:dyDescent="0.3"/>
    <row r="318" ht="21.75" customHeight="1" x14ac:dyDescent="0.3"/>
    <row r="319" ht="21.75" customHeight="1" x14ac:dyDescent="0.3"/>
    <row r="320" ht="21.75" customHeight="1" x14ac:dyDescent="0.3"/>
    <row r="321" ht="21.75" customHeight="1" x14ac:dyDescent="0.3"/>
    <row r="322" ht="21.75" customHeight="1" x14ac:dyDescent="0.3"/>
    <row r="323" ht="21.75" customHeight="1" x14ac:dyDescent="0.3"/>
    <row r="324" ht="21.75" customHeight="1" x14ac:dyDescent="0.3"/>
    <row r="325" ht="21.75" customHeight="1" x14ac:dyDescent="0.3"/>
    <row r="326" ht="21.75" customHeight="1" x14ac:dyDescent="0.3"/>
    <row r="327" ht="21.75" customHeight="1" x14ac:dyDescent="0.3"/>
    <row r="328" ht="21.75" customHeight="1" x14ac:dyDescent="0.3"/>
    <row r="329" ht="21.75" customHeight="1" x14ac:dyDescent="0.3"/>
    <row r="330" ht="21.75" customHeight="1" x14ac:dyDescent="0.3"/>
    <row r="331" ht="21.75" customHeight="1" x14ac:dyDescent="0.3"/>
    <row r="332" ht="21.75" customHeight="1" x14ac:dyDescent="0.3"/>
    <row r="333" ht="21.75" customHeight="1" x14ac:dyDescent="0.3"/>
    <row r="334" ht="21.75" customHeight="1" x14ac:dyDescent="0.3"/>
    <row r="335" ht="21.75" customHeight="1" x14ac:dyDescent="0.3"/>
    <row r="336" ht="21.75" customHeight="1" x14ac:dyDescent="0.3"/>
    <row r="337" ht="21.75" customHeight="1" x14ac:dyDescent="0.3"/>
    <row r="338" ht="21.75" customHeight="1" x14ac:dyDescent="0.3"/>
    <row r="339" ht="21.75" customHeight="1" x14ac:dyDescent="0.3"/>
    <row r="340" ht="21.75" customHeight="1" x14ac:dyDescent="0.3"/>
    <row r="341" ht="21.75" customHeight="1" x14ac:dyDescent="0.3"/>
    <row r="342" ht="21.75" customHeight="1" x14ac:dyDescent="0.3"/>
    <row r="343" ht="21.75" customHeight="1" x14ac:dyDescent="0.3"/>
    <row r="344" ht="21.75" customHeight="1" x14ac:dyDescent="0.3"/>
    <row r="345" ht="21.75" customHeight="1" x14ac:dyDescent="0.3"/>
    <row r="346" ht="21.75" customHeight="1" x14ac:dyDescent="0.3"/>
    <row r="347" ht="21.75" customHeight="1" x14ac:dyDescent="0.3"/>
    <row r="348" ht="21.75" customHeight="1" x14ac:dyDescent="0.3"/>
    <row r="349" ht="21.75" customHeight="1" x14ac:dyDescent="0.3"/>
    <row r="350" ht="21.75" customHeight="1" x14ac:dyDescent="0.3"/>
    <row r="351" ht="21.75" customHeight="1" x14ac:dyDescent="0.3"/>
    <row r="352" ht="21.75" customHeight="1" x14ac:dyDescent="0.3"/>
    <row r="353" ht="21.75" customHeight="1" x14ac:dyDescent="0.3"/>
    <row r="354" ht="21.75" customHeight="1" x14ac:dyDescent="0.3"/>
    <row r="355" ht="21.75" customHeight="1" x14ac:dyDescent="0.3"/>
    <row r="356" ht="21.75" customHeight="1" x14ac:dyDescent="0.3"/>
    <row r="357" ht="21.75" customHeight="1" x14ac:dyDescent="0.3"/>
    <row r="358" ht="21.75" customHeight="1" x14ac:dyDescent="0.3"/>
    <row r="359" ht="21.75" customHeight="1" x14ac:dyDescent="0.3"/>
    <row r="360" ht="21.75" customHeight="1" x14ac:dyDescent="0.3"/>
    <row r="361" ht="21.75" customHeight="1" x14ac:dyDescent="0.3"/>
    <row r="362" ht="21.75" customHeight="1" x14ac:dyDescent="0.3"/>
    <row r="363" ht="21.75" customHeight="1" x14ac:dyDescent="0.3"/>
    <row r="364" ht="21.75" customHeight="1" x14ac:dyDescent="0.3"/>
    <row r="365" ht="21.75" customHeight="1" x14ac:dyDescent="0.3"/>
    <row r="366" ht="21.75" customHeight="1" x14ac:dyDescent="0.3"/>
    <row r="367" ht="21.75" customHeight="1" x14ac:dyDescent="0.3"/>
    <row r="368" ht="21.75" customHeight="1" x14ac:dyDescent="0.3"/>
    <row r="369" ht="21.75" customHeight="1" x14ac:dyDescent="0.3"/>
    <row r="370" ht="21.75" customHeight="1" x14ac:dyDescent="0.3"/>
    <row r="371" ht="21.75" customHeight="1" x14ac:dyDescent="0.3"/>
    <row r="372" ht="21.75" customHeight="1" x14ac:dyDescent="0.3"/>
    <row r="373" ht="21.75" customHeight="1" x14ac:dyDescent="0.3"/>
    <row r="374" ht="21.75" customHeight="1" x14ac:dyDescent="0.3"/>
    <row r="375" ht="21.75" customHeight="1" x14ac:dyDescent="0.3"/>
    <row r="376" ht="21.75" customHeight="1" x14ac:dyDescent="0.3"/>
    <row r="377" ht="21.75" customHeight="1" x14ac:dyDescent="0.3"/>
    <row r="378" ht="21.75" customHeight="1" x14ac:dyDescent="0.3"/>
    <row r="379" ht="21.75" customHeight="1" x14ac:dyDescent="0.3"/>
    <row r="380" ht="21.75" customHeight="1" x14ac:dyDescent="0.3"/>
    <row r="381" ht="21.75" customHeight="1" x14ac:dyDescent="0.3"/>
  </sheetData>
  <mergeCells count="3">
    <mergeCell ref="A94:C102"/>
    <mergeCell ref="A2:M3"/>
    <mergeCell ref="A4:M4"/>
  </mergeCells>
  <phoneticPr fontId="13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264" scale="29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OCTUBRE  2025</vt:lpstr>
      <vt:lpstr>'EJECUCION OCTUBRE  2025'!Área_de_impresión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Francisco Santana</cp:lastModifiedBy>
  <cp:lastPrinted>2025-10-07T14:26:10Z</cp:lastPrinted>
  <dcterms:created xsi:type="dcterms:W3CDTF">2020-09-10T14:28:05Z</dcterms:created>
  <dcterms:modified xsi:type="dcterms:W3CDTF">2025-11-18T13:59:43Z</dcterms:modified>
</cp:coreProperties>
</file>