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5\DICIEMBRE 2025\"/>
    </mc:Choice>
  </mc:AlternateContent>
  <xr:revisionPtr revIDLastSave="0" documentId="13_ncr:1_{83535DF7-C240-4A2E-8189-55C55DB184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CUCION DICIEMBRE  2025" sheetId="4" r:id="rId1"/>
  </sheets>
  <definedNames>
    <definedName name="_xlnm.Print_Area" localSheetId="0">'EJECUCION DICIEMBRE  2025'!$A$1:$P$122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4" i="4" l="1"/>
  <c r="O84" i="4"/>
  <c r="D29" i="4"/>
  <c r="D20" i="4"/>
  <c r="D18" i="4"/>
  <c r="D13" i="4"/>
  <c r="D56" i="4"/>
  <c r="D55" i="4"/>
  <c r="N84" i="4"/>
  <c r="C73" i="4"/>
  <c r="C84" i="4" s="1"/>
  <c r="M84" i="4"/>
  <c r="L84" i="4"/>
  <c r="K84" i="4"/>
  <c r="J84" i="4"/>
  <c r="D52" i="4"/>
  <c r="D51" i="4"/>
  <c r="D27" i="4"/>
  <c r="D11" i="4"/>
  <c r="D10" i="4"/>
  <c r="I84" i="4"/>
  <c r="H84" i="4"/>
  <c r="G84" i="4"/>
  <c r="F84" i="4"/>
  <c r="E84" i="4"/>
  <c r="B73" i="4"/>
  <c r="B84" i="4" s="1"/>
  <c r="D50" i="4"/>
  <c r="D32" i="4"/>
  <c r="D31" i="4"/>
  <c r="D30" i="4"/>
  <c r="D28" i="4"/>
  <c r="D26" i="4"/>
  <c r="D25" i="4"/>
  <c r="D14" i="4"/>
  <c r="D23" i="4"/>
  <c r="D22" i="4"/>
  <c r="D21" i="4"/>
  <c r="D19" i="4"/>
  <c r="D17" i="4"/>
  <c r="D16" i="4"/>
  <c r="D15" i="4"/>
  <c r="D12" i="4"/>
  <c r="D9" i="4"/>
  <c r="D8" i="4"/>
  <c r="D73" i="4" l="1"/>
  <c r="D84" i="4" s="1"/>
</calcChain>
</file>

<file path=xl/sharedStrings.xml><?xml version="1.0" encoding="utf-8"?>
<sst xmlns="http://schemas.openxmlformats.org/spreadsheetml/2006/main" count="114" uniqueCount="114">
  <si>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</si>
  <si>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</si>
  <si>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</si>
  <si>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</si>
  <si>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</si>
  <si>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</si>
  <si>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</si>
  <si>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</si>
  <si>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</si>
  <si>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</si>
  <si>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</si>
  <si>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</si>
  <si>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</si>
  <si>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</si>
  <si>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</si>
  <si>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</si>
  <si>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</si>
  <si>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</si>
  <si>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</si>
  <si>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</si>
  <si>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</si>
  <si>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</si>
  <si>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</si>
  <si>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</si>
  <si>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</si>
  <si>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</si>
  <si>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</si>
  <si>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</si>
  <si>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</si>
  <si>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</si>
  <si>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</si>
  <si>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</si>
  <si>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</si>
  <si>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</si>
  <si>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</si>
  <si>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</si>
  <si>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</si>
  <si>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</si>
  <si>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</si>
  <si>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</si>
  <si>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</si>
  <si>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</si>
  <si>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</si>
  <si>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</si>
  <si>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</si>
  <si>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</si>
  <si>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</si>
  <si>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</si>
  <si>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</si>
  <si>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</si>
  <si>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</si>
  <si>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</si>
  <si>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</si>
  <si>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</si>
  <si>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</si>
  <si>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</si>
  <si>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</si>
  <si>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</si>
  <si>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</si>
  <si>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</si>
  <si>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</si>
  <si>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</si>
  <si>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</si>
  <si>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</si>
  <si>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</si>
  <si>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</si>
  <si>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</si>
  <si>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</si>
  <si>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</si>
  <si>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</si>
  <si>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</si>
  <si>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</si>
  <si>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</si>
  <si>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</si>
  <si>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</si>
  <si>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</si>
  <si>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</si>
  <si>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</si>
  <si>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</si>
  <si>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</si>
  <si>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</si>
  <si>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</si>
  <si>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</si>
  <si>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</si>
  <si>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</si>
  <si>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</si>
  <si>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</si>
  <si>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</si>
  <si>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</si>
  <si>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</si>
  <si>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</si>
  <si>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</si>
  <si>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</si>
  <si>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t xml:space="preserve">    PREPARADO POR:                                                                                                        REVISADO POR:</t>
  </si>
  <si>
    <t>Prespuesto Aprobado 2025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</si>
  <si>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</si>
  <si>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</si>
  <si>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</si>
  <si>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</si>
  <si>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</si>
  <si>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</si>
  <si>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</si>
  <si>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</si>
  <si>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                   Consejo de Coordinación Zona Especial Desarrollo Fronterizo (CCDF)</t>
  </si>
  <si>
    <t xml:space="preserve">            Presupuesto de Gastos y Aplicaciones Financieras </t>
  </si>
  <si>
    <t xml:space="preserve">                                                                                                                                                                                                                                 (En RD$)</t>
  </si>
  <si>
    <t xml:space="preserve">                                                                                                                        RD$</t>
  </si>
  <si>
    <t>OCTUBRE</t>
  </si>
  <si>
    <t>NOVIEMBRE</t>
  </si>
  <si>
    <t>DICIEMBRE</t>
  </si>
  <si>
    <r>
      <rPr>
        <b/>
        <i/>
        <sz val="9"/>
        <rFont val="Arial"/>
        <family val="2"/>
      </rPr>
      <t>Fuente</t>
    </r>
    <r>
      <rPr>
        <b/>
        <sz val="9"/>
        <rFont val="Arial"/>
        <family val="2"/>
      </rPr>
      <t>:</t>
    </r>
    <r>
      <rPr>
        <sz val="9"/>
        <rFont val="Arial"/>
        <family val="2"/>
      </rPr>
      <t xml:space="preserve"> Sistema de Información de la Gestión Financiera (SIGEF).</t>
    </r>
  </si>
  <si>
    <r>
      <rPr>
        <b/>
        <sz val="9"/>
        <rFont val="Calibri Light"/>
        <family val="2"/>
        <scheme val="major"/>
      </rPr>
      <t xml:space="preserve">Presupuesto aprobado: </t>
    </r>
    <r>
      <rPr>
        <sz val="9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9"/>
        <rFont val="Calibri Light"/>
        <family val="2"/>
        <scheme val="major"/>
      </rPr>
      <t xml:space="preserve">
Presupuesto Modificado:
</t>
    </r>
    <r>
      <rPr>
        <sz val="9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9"/>
        <rFont val="Calibri Light"/>
        <family val="2"/>
        <scheme val="major"/>
      </rPr>
      <t>Total Devengado:</t>
    </r>
    <r>
      <rPr>
        <sz val="9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</si>
  <si>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r>
      <t xml:space="preserve"> Lic. Deyanira Fernandez</t>
    </r>
    <r>
      <rPr>
        <sz val="9"/>
        <rFont val="Calibri"/>
        <family val="2"/>
      </rPr>
      <t xml:space="preserve">                                                                          </t>
    </r>
    <r>
      <rPr>
        <u/>
        <sz val="9"/>
        <rFont val="Calibri"/>
        <family val="2"/>
      </rPr>
      <t>Lic. Francisco Santana</t>
    </r>
    <r>
      <rPr>
        <sz val="9"/>
        <rFont val="Calibri"/>
        <family val="2"/>
      </rPr>
      <t xml:space="preserve">                                                    </t>
    </r>
  </si>
  <si>
    <r>
      <t xml:space="preserve">                                                                 </t>
    </r>
    <r>
      <rPr>
        <u/>
        <sz val="9"/>
        <rFont val="Calibri"/>
        <family val="2"/>
      </rPr>
      <t>Lic. Erodis Diaz Diaz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</si>
</sst>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8" tint="-0.499984740745262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i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"/>
      <family val="2"/>
    </font>
    <font>
      <sz val="9"/>
      <color indexed="8"/>
      <name val="Calibri"/>
      <family val="2"/>
    </font>
    <font>
      <u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164" fontId="0" fillId="0" borderId="0" xfId="1" applyFont="1"/>
    <xf numFmtId="164" fontId="4" fillId="2" borderId="0" xfId="1" applyFont="1" applyFill="1" applyAlignment="1">
      <alignment horizontal="right"/>
    </xf>
    <xf numFmtId="164" fontId="6" fillId="0" borderId="0" xfId="1" applyFont="1"/>
    <xf numFmtId="0" fontId="8" fillId="0" borderId="0" xfId="0" applyFont="1"/>
    <xf numFmtId="164" fontId="8" fillId="0" borderId="0" xfId="1" applyFont="1"/>
    <xf numFmtId="0" fontId="9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/>
    <xf numFmtId="164" fontId="8" fillId="2" borderId="0" xfId="1" applyFont="1" applyFill="1"/>
    <xf numFmtId="49" fontId="10" fillId="3" borderId="7" xfId="0" applyNumberFormat="1" applyFont="1" applyFill="1" applyBorder="1" applyAlignment="1">
      <alignment horizontal="center" vertical="center" wrapText="1"/>
    </xf>
    <xf numFmtId="164" fontId="10" fillId="3" borderId="4" xfId="1" applyFont="1" applyFill="1" applyBorder="1" applyAlignment="1">
      <alignment horizontal="center" vertical="center" wrapText="1"/>
    </xf>
    <xf numFmtId="164" fontId="10" fillId="3" borderId="1" xfId="1" applyFont="1" applyFill="1" applyBorder="1" applyAlignment="1">
      <alignment horizontal="center" vertical="center" wrapText="1"/>
    </xf>
    <xf numFmtId="164" fontId="10" fillId="3" borderId="15" xfId="1" applyFont="1" applyFill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left" vertical="center"/>
    </xf>
    <xf numFmtId="164" fontId="11" fillId="0" borderId="4" xfId="1" applyFont="1" applyBorder="1" applyAlignment="1">
      <alignment horizontal="right" vertical="center"/>
    </xf>
    <xf numFmtId="49" fontId="11" fillId="0" borderId="5" xfId="0" applyNumberFormat="1" applyFont="1" applyBorder="1" applyAlignment="1">
      <alignment horizontal="left" vertical="center" wrapText="1" indent="1"/>
    </xf>
    <xf numFmtId="164" fontId="4" fillId="0" borderId="1" xfId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 indent="2"/>
    </xf>
    <xf numFmtId="164" fontId="4" fillId="0" borderId="11" xfId="1" applyFont="1" applyBorder="1" applyAlignment="1">
      <alignment horizontal="right"/>
    </xf>
    <xf numFmtId="164" fontId="4" fillId="0" borderId="5" xfId="1" applyFont="1" applyBorder="1" applyAlignment="1">
      <alignment horizontal="right" vertical="center"/>
    </xf>
    <xf numFmtId="164" fontId="4" fillId="0" borderId="2" xfId="1" applyFont="1" applyBorder="1" applyAlignment="1">
      <alignment horizontal="right" vertical="center"/>
    </xf>
    <xf numFmtId="164" fontId="8" fillId="0" borderId="2" xfId="1" applyFont="1" applyBorder="1"/>
    <xf numFmtId="164" fontId="4" fillId="0" borderId="9" xfId="1" applyFont="1" applyBorder="1" applyAlignment="1">
      <alignment horizontal="right"/>
    </xf>
    <xf numFmtId="164" fontId="4" fillId="0" borderId="9" xfId="1" applyFont="1" applyBorder="1" applyAlignment="1">
      <alignment horizontal="right" vertical="center"/>
    </xf>
    <xf numFmtId="164" fontId="4" fillId="0" borderId="10" xfId="1" applyFont="1" applyBorder="1" applyAlignment="1">
      <alignment horizontal="right" vertical="center"/>
    </xf>
    <xf numFmtId="164" fontId="4" fillId="0" borderId="8" xfId="1" applyFont="1" applyBorder="1" applyAlignment="1">
      <alignment horizontal="right" vertical="center"/>
    </xf>
    <xf numFmtId="164" fontId="12" fillId="0" borderId="9" xfId="1" applyFont="1" applyBorder="1" applyAlignment="1">
      <alignment horizontal="right" vertical="center"/>
    </xf>
    <xf numFmtId="164" fontId="4" fillId="0" borderId="11" xfId="1" applyFont="1" applyBorder="1" applyAlignment="1">
      <alignment horizontal="right" vertical="center"/>
    </xf>
    <xf numFmtId="164" fontId="4" fillId="0" borderId="3" xfId="1" applyFont="1" applyBorder="1" applyAlignment="1">
      <alignment horizontal="right" vertical="center"/>
    </xf>
    <xf numFmtId="164" fontId="4" fillId="0" borderId="6" xfId="1" applyFont="1" applyBorder="1" applyAlignment="1">
      <alignment horizontal="right" vertical="center"/>
    </xf>
    <xf numFmtId="49" fontId="4" fillId="0" borderId="8" xfId="0" applyNumberFormat="1" applyFont="1" applyBorder="1" applyAlignment="1">
      <alignment horizontal="left" vertical="center" wrapText="1" indent="2"/>
    </xf>
    <xf numFmtId="164" fontId="4" fillId="0" borderId="14" xfId="1" applyFont="1" applyBorder="1" applyAlignment="1">
      <alignment horizontal="right" vertical="center"/>
    </xf>
    <xf numFmtId="164" fontId="4" fillId="0" borderId="0" xfId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left" vertical="center" wrapText="1" indent="2"/>
    </xf>
    <xf numFmtId="164" fontId="11" fillId="0" borderId="17" xfId="1" applyFont="1" applyBorder="1" applyAlignment="1">
      <alignment horizontal="right" vertical="center"/>
    </xf>
    <xf numFmtId="164" fontId="8" fillId="0" borderId="4" xfId="1" applyFont="1" applyBorder="1"/>
    <xf numFmtId="164" fontId="10" fillId="0" borderId="4" xfId="1" applyFont="1" applyBorder="1"/>
    <xf numFmtId="164" fontId="11" fillId="0" borderId="1" xfId="1" applyFont="1" applyBorder="1" applyAlignment="1">
      <alignment horizontal="right" vertical="center"/>
    </xf>
    <xf numFmtId="164" fontId="11" fillId="0" borderId="0" xfId="1" applyFont="1" applyBorder="1" applyAlignment="1">
      <alignment horizontal="right" vertical="center"/>
    </xf>
    <xf numFmtId="49" fontId="11" fillId="4" borderId="19" xfId="0" applyNumberFormat="1" applyFont="1" applyFill="1" applyBorder="1" applyAlignment="1">
      <alignment horizontal="left" vertical="center" wrapText="1"/>
    </xf>
    <xf numFmtId="164" fontId="11" fillId="4" borderId="4" xfId="1" applyFont="1" applyFill="1" applyBorder="1" applyAlignment="1">
      <alignment horizontal="right" vertical="center"/>
    </xf>
    <xf numFmtId="164" fontId="11" fillId="4" borderId="16" xfId="1" applyFont="1" applyFill="1" applyBorder="1" applyAlignment="1">
      <alignment horizontal="right" vertical="center"/>
    </xf>
    <xf numFmtId="49" fontId="11" fillId="0" borderId="5" xfId="0" applyNumberFormat="1" applyFont="1" applyBorder="1" applyAlignment="1">
      <alignment horizontal="left" vertical="center" wrapText="1"/>
    </xf>
    <xf numFmtId="164" fontId="8" fillId="0" borderId="11" xfId="1" applyFont="1" applyBorder="1" applyAlignment="1">
      <alignment horizontal="right"/>
    </xf>
    <xf numFmtId="164" fontId="8" fillId="0" borderId="0" xfId="1" applyFont="1" applyBorder="1" applyAlignment="1">
      <alignment horizontal="right"/>
    </xf>
    <xf numFmtId="49" fontId="4" fillId="0" borderId="5" xfId="0" applyNumberFormat="1" applyFont="1" applyBorder="1" applyAlignment="1">
      <alignment horizontal="left" vertical="center" wrapText="1" indent="3"/>
    </xf>
    <xf numFmtId="164" fontId="4" fillId="0" borderId="0" xfId="1" applyFont="1" applyBorder="1" applyAlignment="1">
      <alignment horizontal="right"/>
    </xf>
    <xf numFmtId="164" fontId="4" fillId="0" borderId="2" xfId="1" applyFont="1" applyBorder="1" applyAlignment="1">
      <alignment horizontal="right"/>
    </xf>
    <xf numFmtId="49" fontId="11" fillId="4" borderId="8" xfId="0" applyNumberFormat="1" applyFont="1" applyFill="1" applyBorder="1" applyAlignment="1">
      <alignment horizontal="left" vertical="center" wrapText="1"/>
    </xf>
    <xf numFmtId="164" fontId="4" fillId="4" borderId="9" xfId="1" applyFont="1" applyFill="1" applyBorder="1" applyAlignment="1">
      <alignment horizontal="right" vertical="center"/>
    </xf>
    <xf numFmtId="164" fontId="4" fillId="4" borderId="12" xfId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164" fontId="10" fillId="3" borderId="3" xfId="1" applyFont="1" applyFill="1" applyBorder="1" applyAlignment="1">
      <alignment horizontal="right" vertical="center"/>
    </xf>
    <xf numFmtId="164" fontId="10" fillId="3" borderId="13" xfId="1" applyFont="1" applyFill="1" applyBorder="1" applyAlignment="1">
      <alignment horizontal="right" vertical="center"/>
    </xf>
    <xf numFmtId="0" fontId="8" fillId="2" borderId="0" xfId="0" applyFont="1" applyFill="1" applyAlignment="1">
      <alignment wrapText="1"/>
    </xf>
    <xf numFmtId="0" fontId="15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164" fontId="8" fillId="2" borderId="0" xfId="1" applyFont="1" applyFill="1" applyAlignment="1">
      <alignment horizontal="center"/>
    </xf>
    <xf numFmtId="0" fontId="16" fillId="2" borderId="0" xfId="0" applyFont="1" applyFill="1" applyAlignment="1">
      <alignment horizontal="left" wrapText="1"/>
    </xf>
    <xf numFmtId="0" fontId="18" fillId="0" borderId="0" xfId="0" applyFont="1"/>
    <xf numFmtId="164" fontId="19" fillId="0" borderId="0" xfId="1" applyFont="1" applyAlignment="1">
      <alignment horizontal="center"/>
    </xf>
    <xf numFmtId="0" fontId="18" fillId="0" borderId="0" xfId="0" applyFont="1" applyAlignment="1">
      <alignment vertical="center"/>
    </xf>
    <xf numFmtId="164" fontId="4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0" fontId="16" fillId="2" borderId="0" xfId="0" applyFont="1" applyFill="1" applyAlignment="1">
      <alignment horizontal="left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104</xdr:row>
      <xdr:rowOff>246531</xdr:rowOff>
    </xdr:from>
    <xdr:to>
      <xdr:col>5</xdr:col>
      <xdr:colOff>62753</xdr:colOff>
      <xdr:row>115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106</xdr:row>
      <xdr:rowOff>0</xdr:rowOff>
    </xdr:from>
    <xdr:to>
      <xdr:col>3</xdr:col>
      <xdr:colOff>1228725</xdr:colOff>
      <xdr:row>107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105</xdr:row>
      <xdr:rowOff>258535</xdr:rowOff>
    </xdr:from>
    <xdr:to>
      <xdr:col>5</xdr:col>
      <xdr:colOff>687082</xdr:colOff>
      <xdr:row>117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744936</xdr:colOff>
      <xdr:row>0</xdr:row>
      <xdr:rowOff>0</xdr:rowOff>
    </xdr:from>
    <xdr:to>
      <xdr:col>6</xdr:col>
      <xdr:colOff>233362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3786" y="0"/>
          <a:ext cx="2326876" cy="869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P384"/>
  <sheetViews>
    <sheetView showGridLines="0" tabSelected="1" showRuler="0" view="pageBreakPreview" zoomScale="80" zoomScaleNormal="70" zoomScaleSheetLayoutView="80" workbookViewId="0">
      <selection activeCell="D6" sqref="D6"/>
    </sheetView>
  </sheetViews>
  <sheetFormatPr baseColWidth="10" defaultColWidth="9.109375" defaultRowHeight="17.399999999999999" x14ac:dyDescent="0.3"/>
  <cols>
    <col min="1" max="1" width="71.5546875" customWidth="1"/>
    <col min="2" max="2" width="21.77734375" style="1" customWidth="1"/>
    <col min="3" max="3" width="15.44140625" style="1" customWidth="1"/>
    <col min="4" max="4" width="23.109375" style="1" customWidth="1"/>
    <col min="5" max="11" width="20.6640625" style="3" customWidth="1"/>
    <col min="12" max="12" width="16.77734375" style="3" customWidth="1"/>
    <col min="13" max="13" width="20.6640625" style="3" customWidth="1"/>
    <col min="14" max="14" width="19.44140625" style="3" customWidth="1"/>
    <col min="15" max="16" width="20.6640625" style="3" customWidth="1"/>
  </cols>
  <sheetData>
    <row r="1" spans="1:16" ht="57" customHeight="1" x14ac:dyDescent="0.2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7.399999999999999" customHeight="1" x14ac:dyDescent="0.25">
      <c r="A2" s="6" t="s">
        <v>103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4"/>
      <c r="O2" s="4"/>
      <c r="P2" s="4"/>
    </row>
    <row r="3" spans="1:16" ht="27.6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"/>
      <c r="O3" s="4"/>
      <c r="P3" s="4"/>
    </row>
    <row r="4" spans="1:16" ht="27" customHeight="1" x14ac:dyDescent="0.25">
      <c r="A4" s="7" t="s">
        <v>104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4"/>
      <c r="O4" s="4"/>
      <c r="P4" s="4"/>
    </row>
    <row r="5" spans="1:16" ht="13.5" customHeight="1" x14ac:dyDescent="0.25">
      <c r="A5" s="8" t="s">
        <v>105</v>
      </c>
      <c r="B5" s="8"/>
      <c r="C5" s="8"/>
      <c r="D5" s="8" t="s">
        <v>106</v>
      </c>
      <c r="E5" s="8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39.6" customHeight="1" thickBot="1" x14ac:dyDescent="0.3">
      <c r="A6" s="9"/>
      <c r="B6" s="10"/>
      <c r="C6" s="10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4.6" thickBot="1" x14ac:dyDescent="0.3">
      <c r="A7" s="11" t="s">
        <v>0</v>
      </c>
      <c r="B7" s="12" t="s">
        <v>94</v>
      </c>
      <c r="C7" s="13" t="s">
        <v>85</v>
      </c>
      <c r="D7" s="12" t="s">
        <v>86</v>
      </c>
      <c r="E7" s="14" t="s">
        <v>87</v>
      </c>
      <c r="F7" s="14" t="s">
        <v>95</v>
      </c>
      <c r="G7" s="14" t="s">
        <v>96</v>
      </c>
      <c r="H7" s="14" t="s">
        <v>97</v>
      </c>
      <c r="I7" s="14" t="s">
        <v>98</v>
      </c>
      <c r="J7" s="14" t="s">
        <v>99</v>
      </c>
      <c r="K7" s="14" t="s">
        <v>100</v>
      </c>
      <c r="L7" s="14" t="s">
        <v>101</v>
      </c>
      <c r="M7" s="14" t="s">
        <v>102</v>
      </c>
      <c r="N7" s="14" t="s">
        <v>107</v>
      </c>
      <c r="O7" s="14" t="s">
        <v>108</v>
      </c>
      <c r="P7" s="14" t="s">
        <v>109</v>
      </c>
    </row>
    <row r="8" spans="1:16" ht="13.8" thickBot="1" x14ac:dyDescent="0.3">
      <c r="A8" s="15" t="s">
        <v>1</v>
      </c>
      <c r="B8" s="16">
        <v>89149200</v>
      </c>
      <c r="C8" s="16"/>
      <c r="D8" s="16">
        <f t="shared" ref="D8:D12" si="0">+B8</f>
        <v>89149200</v>
      </c>
      <c r="E8" s="16">
        <v>4749005.04</v>
      </c>
      <c r="F8" s="16">
        <v>5238573.5199999996</v>
      </c>
      <c r="G8" s="16">
        <v>8583082.6999999993</v>
      </c>
      <c r="H8" s="16">
        <v>4779817.2699999996</v>
      </c>
      <c r="I8" s="16">
        <v>9641086.5899999999</v>
      </c>
      <c r="J8" s="16">
        <v>7341730.9400000004</v>
      </c>
      <c r="K8" s="16">
        <v>6350022.5800000001</v>
      </c>
      <c r="L8" s="16">
        <v>5622322.0300000003</v>
      </c>
      <c r="M8" s="16">
        <v>6456259.7199999997</v>
      </c>
      <c r="N8" s="16">
        <v>5891099.1299999999</v>
      </c>
      <c r="O8" s="16">
        <v>15015503.15</v>
      </c>
      <c r="P8" s="16">
        <v>13839105.35</v>
      </c>
    </row>
    <row r="9" spans="1:16" ht="13.8" thickBot="1" x14ac:dyDescent="0.3">
      <c r="A9" s="17" t="s">
        <v>2</v>
      </c>
      <c r="B9" s="16">
        <v>69001723</v>
      </c>
      <c r="C9" s="18"/>
      <c r="D9" s="16">
        <f t="shared" si="0"/>
        <v>69001723</v>
      </c>
      <c r="E9" s="16">
        <v>4584153.62</v>
      </c>
      <c r="F9" s="16">
        <v>4584153.62</v>
      </c>
      <c r="G9" s="16">
        <v>4440344.6100000003</v>
      </c>
      <c r="H9" s="16">
        <v>4567381.82</v>
      </c>
      <c r="I9" s="16">
        <v>8184616.4400000004</v>
      </c>
      <c r="J9" s="16">
        <v>4614650.72</v>
      </c>
      <c r="K9" s="16">
        <v>4832998.72</v>
      </c>
      <c r="L9" s="16">
        <v>4727634.92</v>
      </c>
      <c r="M9" s="16">
        <v>4733399.42</v>
      </c>
      <c r="N9" s="16">
        <v>4904330.83</v>
      </c>
      <c r="O9" s="16">
        <v>12991469.220000001</v>
      </c>
      <c r="P9" s="16">
        <v>4990552.24</v>
      </c>
    </row>
    <row r="10" spans="1:16" ht="23.25" customHeight="1" x14ac:dyDescent="0.25">
      <c r="A10" s="19" t="s">
        <v>3</v>
      </c>
      <c r="B10" s="20">
        <v>53990200</v>
      </c>
      <c r="C10" s="21">
        <v>-2971850</v>
      </c>
      <c r="D10" s="22">
        <f>+B10+C10</f>
        <v>51018350</v>
      </c>
      <c r="E10" s="23">
        <v>3748850</v>
      </c>
      <c r="F10" s="23">
        <v>3748850</v>
      </c>
      <c r="G10" s="23">
        <v>3623850</v>
      </c>
      <c r="H10" s="23">
        <v>3731850</v>
      </c>
      <c r="I10" s="23">
        <v>4123275.02</v>
      </c>
      <c r="J10" s="23">
        <v>3772850</v>
      </c>
      <c r="K10" s="23">
        <v>3892850</v>
      </c>
      <c r="L10" s="23">
        <v>3870850</v>
      </c>
      <c r="M10" s="23">
        <v>3875850</v>
      </c>
      <c r="N10" s="23">
        <v>4041124.11</v>
      </c>
      <c r="O10" s="23">
        <v>8092033.3300000001</v>
      </c>
      <c r="P10" s="23">
        <v>4108233.02</v>
      </c>
    </row>
    <row r="11" spans="1:16" ht="13.2" x14ac:dyDescent="0.25">
      <c r="A11" s="19" t="s">
        <v>4</v>
      </c>
      <c r="B11" s="24">
        <v>7440000</v>
      </c>
      <c r="C11" s="21">
        <v>3131850</v>
      </c>
      <c r="D11" s="22">
        <f>+B11+C11</f>
        <v>10571850</v>
      </c>
      <c r="E11" s="23">
        <v>270000</v>
      </c>
      <c r="F11" s="23">
        <v>270000</v>
      </c>
      <c r="G11" s="23">
        <v>270000</v>
      </c>
      <c r="H11" s="23">
        <v>270000</v>
      </c>
      <c r="I11" s="23">
        <v>3476850</v>
      </c>
      <c r="J11" s="23">
        <v>270000</v>
      </c>
      <c r="K11" s="23">
        <v>350000</v>
      </c>
      <c r="L11" s="23">
        <v>270000</v>
      </c>
      <c r="M11" s="23">
        <v>270000</v>
      </c>
      <c r="N11" s="23">
        <v>270000</v>
      </c>
      <c r="O11" s="23">
        <v>4287116.67</v>
      </c>
      <c r="P11" s="23">
        <v>270000</v>
      </c>
    </row>
    <row r="12" spans="1:16" ht="13.2" x14ac:dyDescent="0.25">
      <c r="A12" s="19" t="s">
        <v>5</v>
      </c>
      <c r="B12" s="25">
        <v>50000</v>
      </c>
      <c r="C12" s="21"/>
      <c r="D12" s="22">
        <f t="shared" si="0"/>
        <v>50000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ht="13.8" thickBot="1" x14ac:dyDescent="0.3">
      <c r="A13" s="19" t="s">
        <v>6</v>
      </c>
      <c r="B13" s="26">
        <v>7521523</v>
      </c>
      <c r="C13" s="27">
        <v>-160000</v>
      </c>
      <c r="D13" s="22">
        <f>+B13+C13</f>
        <v>7361523</v>
      </c>
      <c r="E13" s="23">
        <v>565303.62</v>
      </c>
      <c r="F13" s="23">
        <v>565303.62</v>
      </c>
      <c r="G13" s="23">
        <v>546494.61</v>
      </c>
      <c r="H13" s="23">
        <v>565531.81999999995</v>
      </c>
      <c r="I13" s="23">
        <v>584491.42000000004</v>
      </c>
      <c r="J13" s="23">
        <v>571800.72</v>
      </c>
      <c r="K13" s="23">
        <v>590148.72</v>
      </c>
      <c r="L13" s="23">
        <v>586784.92000000004</v>
      </c>
      <c r="M13" s="23">
        <v>587549.42000000004</v>
      </c>
      <c r="N13" s="23">
        <v>593206.72</v>
      </c>
      <c r="O13" s="23">
        <v>612319.22</v>
      </c>
      <c r="P13" s="23">
        <v>612319.22</v>
      </c>
    </row>
    <row r="14" spans="1:16" ht="13.8" thickBot="1" x14ac:dyDescent="0.3">
      <c r="A14" s="17" t="s">
        <v>7</v>
      </c>
      <c r="B14" s="16">
        <v>10627477</v>
      </c>
      <c r="C14" s="16">
        <v>100000</v>
      </c>
      <c r="D14" s="16">
        <f>+B14+C14</f>
        <v>10727477</v>
      </c>
      <c r="E14" s="16">
        <v>164851.42000000001</v>
      </c>
      <c r="F14" s="16">
        <v>654419.9</v>
      </c>
      <c r="G14" s="16">
        <v>2383320.5</v>
      </c>
      <c r="H14" s="16">
        <v>183407.45</v>
      </c>
      <c r="I14" s="16">
        <v>595839.51</v>
      </c>
      <c r="J14" s="16">
        <v>1170660.6000000001</v>
      </c>
      <c r="K14" s="16">
        <v>717023.86</v>
      </c>
      <c r="L14" s="16">
        <v>894687.11</v>
      </c>
      <c r="M14" s="16">
        <v>275055.49</v>
      </c>
      <c r="N14" s="16">
        <v>782525.76</v>
      </c>
      <c r="O14" s="16">
        <v>653234.72</v>
      </c>
      <c r="P14" s="16">
        <v>1858295.14</v>
      </c>
    </row>
    <row r="15" spans="1:16" ht="13.2" x14ac:dyDescent="0.25">
      <c r="A15" s="19" t="s">
        <v>8</v>
      </c>
      <c r="B15" s="20">
        <v>2223000</v>
      </c>
      <c r="C15" s="21"/>
      <c r="D15" s="22">
        <f t="shared" ref="D15:D19" si="1">+B15</f>
        <v>2223000</v>
      </c>
      <c r="E15" s="23">
        <v>164851.42000000001</v>
      </c>
      <c r="F15" s="23">
        <v>161679.9</v>
      </c>
      <c r="G15" s="23">
        <v>220813.65</v>
      </c>
      <c r="H15" s="23">
        <v>110719.45</v>
      </c>
      <c r="I15" s="23">
        <v>175459.58</v>
      </c>
      <c r="J15" s="23">
        <v>177750.88</v>
      </c>
      <c r="K15" s="23">
        <v>176256.99</v>
      </c>
      <c r="L15" s="23">
        <v>178397.61</v>
      </c>
      <c r="M15" s="23">
        <v>194975.49</v>
      </c>
      <c r="N15" s="23">
        <v>196248.97</v>
      </c>
      <c r="O15" s="23">
        <v>185996.24</v>
      </c>
      <c r="P15" s="23">
        <v>175989</v>
      </c>
    </row>
    <row r="16" spans="1:16" ht="13.2" x14ac:dyDescent="0.25">
      <c r="A16" s="19" t="s">
        <v>9</v>
      </c>
      <c r="B16" s="24">
        <v>600000</v>
      </c>
      <c r="C16" s="21"/>
      <c r="D16" s="22">
        <f t="shared" si="1"/>
        <v>600000</v>
      </c>
      <c r="E16" s="23"/>
      <c r="F16" s="23"/>
      <c r="G16" s="23">
        <v>196682.4</v>
      </c>
      <c r="H16" s="23"/>
      <c r="I16" s="23"/>
      <c r="J16" s="23">
        <v>106200</v>
      </c>
      <c r="K16" s="23">
        <v>27144.13</v>
      </c>
      <c r="L16" s="23"/>
      <c r="M16" s="23">
        <v>59000</v>
      </c>
      <c r="N16" s="23">
        <v>115669.5</v>
      </c>
      <c r="O16" s="23"/>
      <c r="P16" s="23">
        <v>96760</v>
      </c>
    </row>
    <row r="17" spans="1:16" ht="13.2" x14ac:dyDescent="0.25">
      <c r="A17" s="19" t="s">
        <v>10</v>
      </c>
      <c r="B17" s="24">
        <v>1550000</v>
      </c>
      <c r="C17" s="21"/>
      <c r="D17" s="22">
        <f t="shared" si="1"/>
        <v>1550000</v>
      </c>
      <c r="E17" s="23"/>
      <c r="F17" s="23">
        <v>365300</v>
      </c>
      <c r="G17" s="23"/>
      <c r="H17" s="23"/>
      <c r="I17" s="23">
        <v>362900</v>
      </c>
      <c r="J17" s="23"/>
      <c r="K17" s="23"/>
      <c r="L17" s="23">
        <v>562950</v>
      </c>
      <c r="M17" s="23"/>
      <c r="N17" s="23"/>
      <c r="O17" s="23">
        <v>257050</v>
      </c>
      <c r="P17" s="23">
        <v>176595</v>
      </c>
    </row>
    <row r="18" spans="1:16" ht="13.2" x14ac:dyDescent="0.25">
      <c r="A18" s="19" t="s">
        <v>11</v>
      </c>
      <c r="B18" s="28">
        <v>50000</v>
      </c>
      <c r="C18" s="21">
        <v>-50000</v>
      </c>
      <c r="D18" s="22">
        <f>+B18+C18</f>
        <v>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16" ht="13.2" x14ac:dyDescent="0.25">
      <c r="A19" s="19" t="s">
        <v>12</v>
      </c>
      <c r="B19" s="25">
        <v>900000</v>
      </c>
      <c r="C19" s="21"/>
      <c r="D19" s="22">
        <f t="shared" si="1"/>
        <v>900000</v>
      </c>
      <c r="E19" s="23"/>
      <c r="F19" s="23"/>
      <c r="G19" s="23">
        <v>160395.04</v>
      </c>
      <c r="H19" s="23"/>
      <c r="I19" s="23"/>
      <c r="J19" s="23"/>
      <c r="K19" s="23"/>
      <c r="L19" s="23"/>
      <c r="M19" s="23"/>
      <c r="N19" s="23"/>
      <c r="O19" s="23"/>
      <c r="P19" s="23">
        <v>589839.81999999995</v>
      </c>
    </row>
    <row r="20" spans="1:16" ht="13.2" x14ac:dyDescent="0.25">
      <c r="A20" s="19" t="s">
        <v>13</v>
      </c>
      <c r="B20" s="28">
        <v>532500</v>
      </c>
      <c r="C20" s="21">
        <v>-25000</v>
      </c>
      <c r="D20" s="22">
        <f>+B20+C20</f>
        <v>507500</v>
      </c>
      <c r="E20" s="23"/>
      <c r="F20" s="23"/>
      <c r="G20" s="23"/>
      <c r="H20" s="23"/>
      <c r="I20" s="23"/>
      <c r="J20" s="23">
        <v>504778.85</v>
      </c>
      <c r="K20" s="23"/>
      <c r="L20" s="23"/>
      <c r="M20" s="23"/>
      <c r="N20" s="23"/>
      <c r="O20" s="23"/>
      <c r="P20" s="23"/>
    </row>
    <row r="21" spans="1:16" ht="22.8" x14ac:dyDescent="0.25">
      <c r="A21" s="19" t="s">
        <v>14</v>
      </c>
      <c r="B21" s="24">
        <v>850000</v>
      </c>
      <c r="C21" s="21">
        <v>-85000</v>
      </c>
      <c r="D21" s="22">
        <f>+B21+C21</f>
        <v>765000</v>
      </c>
      <c r="E21" s="23"/>
      <c r="F21" s="23"/>
      <c r="G21" s="23">
        <v>185490.82</v>
      </c>
      <c r="H21" s="23">
        <v>72688</v>
      </c>
      <c r="I21" s="23"/>
      <c r="J21" s="23">
        <v>137670.87</v>
      </c>
      <c r="K21" s="23">
        <v>19792.740000000002</v>
      </c>
      <c r="L21" s="23">
        <v>27227</v>
      </c>
      <c r="M21" s="23">
        <v>21080</v>
      </c>
      <c r="N21" s="23"/>
      <c r="O21" s="23">
        <v>142188.48000000001</v>
      </c>
      <c r="P21" s="23">
        <v>168139.22</v>
      </c>
    </row>
    <row r="22" spans="1:16" ht="13.2" x14ac:dyDescent="0.25">
      <c r="A22" s="19" t="s">
        <v>15</v>
      </c>
      <c r="B22" s="24">
        <v>1421977</v>
      </c>
      <c r="C22" s="21">
        <v>1760000</v>
      </c>
      <c r="D22" s="22">
        <f>+B22+C22</f>
        <v>3181977</v>
      </c>
      <c r="E22" s="23"/>
      <c r="F22" s="23">
        <v>127440</v>
      </c>
      <c r="G22" s="23">
        <v>1619938.59</v>
      </c>
      <c r="H22" s="23"/>
      <c r="I22" s="23">
        <v>57479.93</v>
      </c>
      <c r="J22" s="23">
        <v>244260</v>
      </c>
      <c r="K22" s="23"/>
      <c r="L22" s="23">
        <v>126112.5</v>
      </c>
      <c r="M22" s="23"/>
      <c r="N22" s="23">
        <v>470607.29</v>
      </c>
      <c r="O22" s="23">
        <v>68000</v>
      </c>
      <c r="P22" s="23">
        <v>156788.1</v>
      </c>
    </row>
    <row r="23" spans="1:16" ht="13.8" thickBot="1" x14ac:dyDescent="0.3">
      <c r="A23" s="19" t="s">
        <v>16</v>
      </c>
      <c r="B23" s="26">
        <v>2500000</v>
      </c>
      <c r="C23" s="21">
        <v>-1500000</v>
      </c>
      <c r="D23" s="22">
        <f>+B23+C23</f>
        <v>1000000</v>
      </c>
      <c r="E23" s="23"/>
      <c r="F23" s="23"/>
      <c r="G23" s="23"/>
      <c r="H23" s="23"/>
      <c r="I23" s="23"/>
      <c r="J23" s="23"/>
      <c r="K23" s="23">
        <v>493830</v>
      </c>
      <c r="L23" s="23"/>
      <c r="M23" s="23"/>
      <c r="N23" s="23"/>
      <c r="O23" s="23"/>
      <c r="P23" s="23">
        <v>494184</v>
      </c>
    </row>
    <row r="24" spans="1:16" ht="13.8" thickBot="1" x14ac:dyDescent="0.3">
      <c r="A24" s="17" t="s">
        <v>17</v>
      </c>
      <c r="B24" s="16">
        <v>7880000</v>
      </c>
      <c r="C24" s="16">
        <v>-100000</v>
      </c>
      <c r="D24" s="16">
        <v>7780000</v>
      </c>
      <c r="E24" s="16"/>
      <c r="F24" s="16"/>
      <c r="G24" s="16">
        <v>1759417.59</v>
      </c>
      <c r="H24" s="16">
        <v>29028</v>
      </c>
      <c r="I24" s="16">
        <v>860630.64</v>
      </c>
      <c r="J24" s="16">
        <v>628721.5</v>
      </c>
      <c r="K24" s="16">
        <v>800000</v>
      </c>
      <c r="L24" s="16"/>
      <c r="M24" s="16">
        <v>1447804.81</v>
      </c>
      <c r="N24" s="16">
        <v>80106.539999999994</v>
      </c>
      <c r="O24" s="16">
        <v>843525.08</v>
      </c>
      <c r="P24" s="16">
        <v>1396974.14</v>
      </c>
    </row>
    <row r="25" spans="1:16" ht="13.2" x14ac:dyDescent="0.25">
      <c r="A25" s="19" t="s">
        <v>18</v>
      </c>
      <c r="B25" s="20">
        <v>500000</v>
      </c>
      <c r="C25" s="21"/>
      <c r="D25" s="22">
        <f t="shared" ref="D25:D31" si="2">+B25</f>
        <v>500000</v>
      </c>
      <c r="E25" s="23"/>
      <c r="F25" s="23"/>
      <c r="G25" s="23">
        <v>163452.20000000001</v>
      </c>
      <c r="H25" s="23"/>
      <c r="I25" s="23"/>
      <c r="J25" s="23">
        <v>140809.1</v>
      </c>
      <c r="K25" s="23"/>
      <c r="L25" s="23"/>
      <c r="M25" s="23">
        <v>170853.11</v>
      </c>
      <c r="N25" s="23"/>
      <c r="O25" s="23"/>
      <c r="P25" s="23">
        <v>135046.38</v>
      </c>
    </row>
    <row r="26" spans="1:16" ht="13.2" x14ac:dyDescent="0.25">
      <c r="A26" s="19" t="s">
        <v>19</v>
      </c>
      <c r="B26" s="24">
        <v>450000</v>
      </c>
      <c r="C26" s="21"/>
      <c r="D26" s="22">
        <f t="shared" si="2"/>
        <v>450000</v>
      </c>
      <c r="E26" s="23"/>
      <c r="F26" s="23"/>
      <c r="G26" s="23">
        <v>241233.89</v>
      </c>
      <c r="H26" s="23">
        <v>16992</v>
      </c>
      <c r="I26" s="23"/>
      <c r="J26" s="23">
        <v>16284</v>
      </c>
      <c r="K26" s="23"/>
      <c r="L26" s="23"/>
      <c r="M26" s="23"/>
      <c r="N26" s="23"/>
      <c r="O26" s="23"/>
      <c r="P26" s="23">
        <v>242608</v>
      </c>
    </row>
    <row r="27" spans="1:16" ht="13.2" x14ac:dyDescent="0.25">
      <c r="A27" s="19" t="s">
        <v>75</v>
      </c>
      <c r="B27" s="24">
        <v>300000</v>
      </c>
      <c r="C27" s="21">
        <v>-50000</v>
      </c>
      <c r="D27" s="22">
        <f>+B27+C27</f>
        <v>250000</v>
      </c>
      <c r="E27" s="23"/>
      <c r="F27" s="23"/>
      <c r="G27" s="23">
        <v>69856</v>
      </c>
      <c r="H27" s="23"/>
      <c r="I27" s="23"/>
      <c r="J27" s="23">
        <v>23600</v>
      </c>
      <c r="K27" s="23"/>
      <c r="L27" s="23"/>
      <c r="M27" s="23">
        <v>22667.8</v>
      </c>
      <c r="N27" s="23">
        <v>21720.26</v>
      </c>
      <c r="O27" s="23"/>
      <c r="P27" s="23">
        <v>83437.8</v>
      </c>
    </row>
    <row r="28" spans="1:16" ht="13.2" x14ac:dyDescent="0.25">
      <c r="A28" s="19" t="s">
        <v>20</v>
      </c>
      <c r="B28" s="25">
        <v>100000</v>
      </c>
      <c r="C28" s="21"/>
      <c r="D28" s="22">
        <f t="shared" si="2"/>
        <v>100000</v>
      </c>
      <c r="E28" s="23"/>
      <c r="F28" s="23"/>
      <c r="G28" s="23"/>
      <c r="H28" s="23"/>
      <c r="I28" s="23">
        <v>55527.88</v>
      </c>
      <c r="J28" s="23"/>
      <c r="K28" s="23"/>
      <c r="L28" s="23"/>
      <c r="M28" s="23"/>
      <c r="N28" s="23"/>
      <c r="O28" s="23">
        <v>42975.199999999997</v>
      </c>
      <c r="P28" s="23"/>
    </row>
    <row r="29" spans="1:16" ht="13.2" x14ac:dyDescent="0.25">
      <c r="A29" s="19" t="s">
        <v>76</v>
      </c>
      <c r="B29" s="25">
        <v>270000</v>
      </c>
      <c r="C29" s="21">
        <v>-130000</v>
      </c>
      <c r="D29" s="22">
        <f>+B29+C29</f>
        <v>140000</v>
      </c>
      <c r="E29" s="23"/>
      <c r="F29" s="23"/>
      <c r="G29" s="23"/>
      <c r="H29" s="23"/>
      <c r="I29" s="23"/>
      <c r="J29" s="23">
        <v>25000</v>
      </c>
      <c r="K29" s="23"/>
      <c r="L29" s="23"/>
      <c r="M29" s="23"/>
      <c r="N29" s="23"/>
      <c r="O29" s="23"/>
      <c r="P29" s="23">
        <v>84599.98</v>
      </c>
    </row>
    <row r="30" spans="1:16" ht="13.2" x14ac:dyDescent="0.25">
      <c r="A30" s="19" t="s">
        <v>21</v>
      </c>
      <c r="B30" s="24">
        <v>40000</v>
      </c>
      <c r="C30" s="21"/>
      <c r="D30" s="22">
        <f t="shared" si="2"/>
        <v>40000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>
        <v>65879.31</v>
      </c>
    </row>
    <row r="31" spans="1:16" ht="13.2" x14ac:dyDescent="0.25">
      <c r="A31" s="19" t="s">
        <v>22</v>
      </c>
      <c r="B31" s="24">
        <v>4900000</v>
      </c>
      <c r="C31" s="21"/>
      <c r="D31" s="22">
        <f t="shared" si="2"/>
        <v>4900000</v>
      </c>
      <c r="E31" s="23"/>
      <c r="F31" s="23"/>
      <c r="G31" s="23">
        <v>1200000</v>
      </c>
      <c r="H31" s="23"/>
      <c r="I31" s="23">
        <v>800000</v>
      </c>
      <c r="J31" s="23"/>
      <c r="K31" s="23">
        <v>800000</v>
      </c>
      <c r="L31" s="23"/>
      <c r="M31" s="23">
        <v>800000</v>
      </c>
      <c r="N31" s="23"/>
      <c r="O31" s="23">
        <v>800000</v>
      </c>
      <c r="P31" s="23">
        <v>464178.41</v>
      </c>
    </row>
    <row r="32" spans="1:16" ht="18.75" customHeight="1" thickBot="1" x14ac:dyDescent="0.3">
      <c r="A32" s="19" t="s">
        <v>23</v>
      </c>
      <c r="B32" s="26">
        <v>1320000</v>
      </c>
      <c r="C32" s="21">
        <v>80000</v>
      </c>
      <c r="D32" s="22">
        <f>+B32+C32</f>
        <v>1400000</v>
      </c>
      <c r="E32" s="23"/>
      <c r="F32" s="23"/>
      <c r="G32" s="23">
        <v>84875.5</v>
      </c>
      <c r="H32" s="23">
        <v>12036</v>
      </c>
      <c r="I32" s="23">
        <v>5102.76</v>
      </c>
      <c r="J32" s="23">
        <v>423028.4</v>
      </c>
      <c r="K32" s="23"/>
      <c r="L32" s="23"/>
      <c r="M32" s="23">
        <v>454283.9</v>
      </c>
      <c r="N32" s="23">
        <v>58386.28</v>
      </c>
      <c r="O32" s="23">
        <v>549.88</v>
      </c>
      <c r="P32" s="23">
        <v>321224.26</v>
      </c>
    </row>
    <row r="33" spans="1:16" ht="27" customHeight="1" thickBot="1" x14ac:dyDescent="0.3">
      <c r="A33" s="17" t="s">
        <v>24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13.2" x14ac:dyDescent="0.25">
      <c r="A34" s="19" t="s">
        <v>25</v>
      </c>
      <c r="B34" s="29"/>
      <c r="C34" s="21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</row>
    <row r="35" spans="1:16" ht="13.2" x14ac:dyDescent="0.25">
      <c r="A35" s="19" t="s">
        <v>26</v>
      </c>
      <c r="B35" s="25"/>
      <c r="C35" s="21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</row>
    <row r="36" spans="1:16" ht="13.2" x14ac:dyDescent="0.25">
      <c r="A36" s="19" t="s">
        <v>27</v>
      </c>
      <c r="B36" s="25"/>
      <c r="C36" s="21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spans="1:16" ht="13.2" x14ac:dyDescent="0.25">
      <c r="A37" s="19" t="s">
        <v>28</v>
      </c>
      <c r="B37" s="25"/>
      <c r="C37" s="21"/>
      <c r="D37" s="22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</row>
    <row r="38" spans="1:16" ht="13.2" x14ac:dyDescent="0.25">
      <c r="A38" s="19" t="s">
        <v>29</v>
      </c>
      <c r="B38" s="25"/>
      <c r="C38" s="21"/>
      <c r="D38" s="22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</row>
    <row r="39" spans="1:16" ht="13.2" x14ac:dyDescent="0.25">
      <c r="A39" s="19" t="s">
        <v>30</v>
      </c>
      <c r="B39" s="25"/>
      <c r="C39" s="21"/>
      <c r="D39" s="22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</row>
    <row r="40" spans="1:16" ht="13.2" x14ac:dyDescent="0.25">
      <c r="A40" s="19" t="s">
        <v>31</v>
      </c>
      <c r="B40" s="25"/>
      <c r="C40" s="21"/>
      <c r="D40" s="22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</row>
    <row r="41" spans="1:16" ht="13.8" thickBot="1" x14ac:dyDescent="0.3">
      <c r="A41" s="19" t="s">
        <v>32</v>
      </c>
      <c r="B41" s="26"/>
      <c r="C41" s="21"/>
      <c r="D41" s="22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</row>
    <row r="42" spans="1:16" ht="13.8" thickBot="1" x14ac:dyDescent="0.3">
      <c r="A42" s="17" t="s">
        <v>33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ht="13.2" x14ac:dyDescent="0.25">
      <c r="A43" s="19" t="s">
        <v>34</v>
      </c>
      <c r="B43" s="29"/>
      <c r="C43" s="21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</row>
    <row r="44" spans="1:16" ht="13.8" thickBot="1" x14ac:dyDescent="0.3">
      <c r="A44" s="19" t="s">
        <v>35</v>
      </c>
      <c r="B44" s="30"/>
      <c r="C44" s="21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</row>
    <row r="45" spans="1:16" ht="13.8" hidden="1" thickBot="1" x14ac:dyDescent="0.3">
      <c r="A45" s="19" t="s">
        <v>36</v>
      </c>
      <c r="B45" s="31"/>
      <c r="C45" s="21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  <row r="46" spans="1:16" ht="13.8" thickBot="1" x14ac:dyDescent="0.3">
      <c r="A46" s="32" t="s">
        <v>37</v>
      </c>
      <c r="B46" s="33"/>
      <c r="C46" s="34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</row>
    <row r="47" spans="1:16" ht="13.2" x14ac:dyDescent="0.25">
      <c r="A47" s="35" t="s">
        <v>38</v>
      </c>
      <c r="B47" s="29"/>
      <c r="C47" s="34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</row>
    <row r="48" spans="1:16" ht="13.2" x14ac:dyDescent="0.25">
      <c r="A48" s="19" t="s">
        <v>39</v>
      </c>
      <c r="B48" s="29"/>
      <c r="C48" s="34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</row>
    <row r="49" spans="1:16" ht="13.8" thickBot="1" x14ac:dyDescent="0.3">
      <c r="A49" s="19" t="s">
        <v>40</v>
      </c>
      <c r="B49" s="22"/>
      <c r="C49" s="34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</row>
    <row r="50" spans="1:16" ht="13.8" thickBot="1" x14ac:dyDescent="0.3">
      <c r="A50" s="17" t="s">
        <v>41</v>
      </c>
      <c r="B50" s="16">
        <v>1640000</v>
      </c>
      <c r="C50" s="36"/>
      <c r="D50" s="16">
        <f>+B50</f>
        <v>1640000</v>
      </c>
      <c r="E50" s="37"/>
      <c r="F50" s="37"/>
      <c r="G50" s="37"/>
      <c r="H50" s="37"/>
      <c r="I50" s="37"/>
      <c r="J50" s="37">
        <v>927698.12</v>
      </c>
      <c r="K50" s="37"/>
      <c r="L50" s="37"/>
      <c r="M50" s="37"/>
      <c r="N50" s="38">
        <v>124136</v>
      </c>
      <c r="O50" s="38">
        <v>527274.13</v>
      </c>
      <c r="P50" s="38">
        <v>32408.7</v>
      </c>
    </row>
    <row r="51" spans="1:16" ht="13.2" x14ac:dyDescent="0.25">
      <c r="A51" s="19" t="s">
        <v>42</v>
      </c>
      <c r="B51" s="20">
        <v>1300000</v>
      </c>
      <c r="C51" s="34">
        <v>-80300</v>
      </c>
      <c r="D51" s="22">
        <f>+B51+C51</f>
        <v>1219700</v>
      </c>
      <c r="E51" s="23"/>
      <c r="F51" s="23"/>
      <c r="G51" s="23"/>
      <c r="H51" s="23"/>
      <c r="I51" s="23"/>
      <c r="J51" s="23">
        <v>905604.62</v>
      </c>
      <c r="K51" s="23"/>
      <c r="L51" s="23"/>
      <c r="M51" s="23"/>
      <c r="N51" s="23"/>
      <c r="O51" s="23">
        <v>283014.13</v>
      </c>
      <c r="P51" s="23"/>
    </row>
    <row r="52" spans="1:16" ht="13.2" x14ac:dyDescent="0.25">
      <c r="A52" s="19" t="s">
        <v>77</v>
      </c>
      <c r="B52" s="24">
        <v>20000</v>
      </c>
      <c r="C52" s="34">
        <v>2100</v>
      </c>
      <c r="D52" s="22">
        <f>+B52+C52</f>
        <v>22100</v>
      </c>
      <c r="E52" s="23"/>
      <c r="F52" s="23"/>
      <c r="G52" s="23"/>
      <c r="H52" s="23"/>
      <c r="I52" s="23"/>
      <c r="J52" s="23">
        <v>22093.5</v>
      </c>
      <c r="K52" s="23"/>
      <c r="L52" s="23"/>
      <c r="M52" s="23"/>
      <c r="N52" s="23"/>
      <c r="O52" s="23"/>
      <c r="P52" s="23"/>
    </row>
    <row r="53" spans="1:16" ht="13.2" x14ac:dyDescent="0.25">
      <c r="A53" s="19" t="s">
        <v>43</v>
      </c>
      <c r="B53" s="25"/>
      <c r="C53" s="34"/>
      <c r="D53" s="22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1:16" ht="13.2" x14ac:dyDescent="0.25">
      <c r="A54" s="19" t="s">
        <v>44</v>
      </c>
      <c r="B54" s="25"/>
      <c r="C54" s="34"/>
      <c r="D54" s="22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</row>
    <row r="55" spans="1:16" ht="13.2" x14ac:dyDescent="0.25">
      <c r="A55" s="19" t="s">
        <v>45</v>
      </c>
      <c r="B55" s="24">
        <v>20000</v>
      </c>
      <c r="C55" s="34">
        <v>117200</v>
      </c>
      <c r="D55" s="22">
        <f>+B55+C55</f>
        <v>137200</v>
      </c>
      <c r="E55" s="23"/>
      <c r="F55" s="23"/>
      <c r="G55" s="23"/>
      <c r="H55" s="23"/>
      <c r="I55" s="23"/>
      <c r="J55" s="23"/>
      <c r="K55" s="23"/>
      <c r="L55" s="23"/>
      <c r="M55" s="23"/>
      <c r="N55" s="23">
        <v>124136</v>
      </c>
      <c r="O55" s="23"/>
      <c r="P55" s="23">
        <v>32408.7</v>
      </c>
    </row>
    <row r="56" spans="1:16" ht="13.2" x14ac:dyDescent="0.25">
      <c r="A56" s="19" t="s">
        <v>46</v>
      </c>
      <c r="B56" s="25">
        <v>300000</v>
      </c>
      <c r="C56" s="34">
        <v>-39000</v>
      </c>
      <c r="D56" s="22">
        <f>+B56+C56</f>
        <v>261000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>
        <v>244260</v>
      </c>
      <c r="P56" s="23"/>
    </row>
    <row r="57" spans="1:16" ht="13.2" x14ac:dyDescent="0.25">
      <c r="A57" s="19" t="s">
        <v>47</v>
      </c>
      <c r="B57" s="25"/>
      <c r="C57" s="34"/>
      <c r="D57" s="22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</row>
    <row r="58" spans="1:16" ht="13.2" x14ac:dyDescent="0.25">
      <c r="A58" s="19" t="s">
        <v>48</v>
      </c>
      <c r="B58" s="25"/>
      <c r="C58" s="34"/>
      <c r="D58" s="22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1:16" ht="13.8" thickBot="1" x14ac:dyDescent="0.3">
      <c r="A59" s="19" t="s">
        <v>49</v>
      </c>
      <c r="B59" s="26"/>
      <c r="C59" s="34"/>
      <c r="D59" s="22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1:16" ht="13.8" thickBot="1" x14ac:dyDescent="0.3">
      <c r="A60" s="17" t="s">
        <v>50</v>
      </c>
      <c r="B60" s="16"/>
      <c r="C60" s="39">
        <v>5600000</v>
      </c>
      <c r="D60" s="16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>
        <v>5560875.1299999999</v>
      </c>
    </row>
    <row r="61" spans="1:16" ht="13.2" x14ac:dyDescent="0.25">
      <c r="A61" s="19" t="s">
        <v>51</v>
      </c>
      <c r="B61" s="29"/>
      <c r="C61" s="34">
        <v>5600000</v>
      </c>
      <c r="D61" s="22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v>5560875.1299999999</v>
      </c>
    </row>
    <row r="62" spans="1:16" ht="13.2" x14ac:dyDescent="0.25">
      <c r="A62" s="19" t="s">
        <v>52</v>
      </c>
      <c r="B62" s="25"/>
      <c r="C62" s="34"/>
      <c r="D62" s="22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</row>
    <row r="63" spans="1:16" ht="13.2" x14ac:dyDescent="0.25">
      <c r="A63" s="19" t="s">
        <v>53</v>
      </c>
      <c r="B63" s="25"/>
      <c r="C63" s="34"/>
      <c r="D63" s="22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</row>
    <row r="64" spans="1:16" ht="23.4" thickBot="1" x14ac:dyDescent="0.3">
      <c r="A64" s="19" t="s">
        <v>54</v>
      </c>
      <c r="B64" s="26"/>
      <c r="C64" s="34"/>
      <c r="D64" s="22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</row>
    <row r="65" spans="1:16" ht="13.8" thickBot="1" x14ac:dyDescent="0.3">
      <c r="A65" s="17" t="s">
        <v>55</v>
      </c>
      <c r="B65" s="16"/>
      <c r="C65" s="40"/>
      <c r="D65" s="22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</row>
    <row r="66" spans="1:16" ht="13.2" x14ac:dyDescent="0.25">
      <c r="A66" s="19" t="s">
        <v>56</v>
      </c>
      <c r="B66" s="29"/>
      <c r="C66" s="34"/>
      <c r="D66" s="22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</row>
    <row r="67" spans="1:16" ht="13.2" x14ac:dyDescent="0.25">
      <c r="A67" s="19" t="s">
        <v>57</v>
      </c>
      <c r="B67" s="25"/>
      <c r="C67" s="34"/>
      <c r="D67" s="22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</row>
    <row r="68" spans="1:16" ht="13.2" x14ac:dyDescent="0.25">
      <c r="A68" s="17" t="s">
        <v>58</v>
      </c>
      <c r="B68" s="25"/>
      <c r="C68" s="34"/>
      <c r="D68" s="22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</row>
    <row r="69" spans="1:16" ht="13.2" x14ac:dyDescent="0.25">
      <c r="A69" s="19" t="s">
        <v>59</v>
      </c>
      <c r="B69" s="25"/>
      <c r="C69" s="34"/>
      <c r="D69" s="22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</row>
    <row r="70" spans="1:16" ht="13.2" x14ac:dyDescent="0.25">
      <c r="A70" s="19" t="s">
        <v>60</v>
      </c>
      <c r="B70" s="25"/>
      <c r="C70" s="34"/>
      <c r="D70" s="22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</row>
    <row r="71" spans="1:16" ht="13.2" x14ac:dyDescent="0.25">
      <c r="A71" s="19" t="s">
        <v>61</v>
      </c>
      <c r="B71" s="25"/>
      <c r="C71" s="34"/>
      <c r="D71" s="22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</row>
    <row r="72" spans="1:16" ht="13.8" thickBot="1" x14ac:dyDescent="0.3">
      <c r="A72" s="19" t="s">
        <v>62</v>
      </c>
      <c r="B72" s="26"/>
      <c r="C72" s="34"/>
      <c r="D72" s="22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</row>
    <row r="73" spans="1:16" ht="13.8" thickBot="1" x14ac:dyDescent="0.3">
      <c r="A73" s="41" t="s">
        <v>63</v>
      </c>
      <c r="B73" s="42">
        <f>+B8</f>
        <v>89149200</v>
      </c>
      <c r="C73" s="43">
        <f>+C61</f>
        <v>5600000</v>
      </c>
      <c r="D73" s="42">
        <f>+B73+C73</f>
        <v>94749200</v>
      </c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</row>
    <row r="74" spans="1:16" ht="13.2" x14ac:dyDescent="0.25">
      <c r="A74" s="44" t="s">
        <v>64</v>
      </c>
      <c r="B74" s="45"/>
      <c r="C74" s="46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</row>
    <row r="75" spans="1:16" ht="34.5" customHeight="1" x14ac:dyDescent="0.25">
      <c r="A75" s="17" t="s">
        <v>65</v>
      </c>
      <c r="B75" s="25"/>
      <c r="C75" s="34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</row>
    <row r="76" spans="1:16" ht="29.25" customHeight="1" x14ac:dyDescent="0.25">
      <c r="A76" s="47" t="s">
        <v>66</v>
      </c>
      <c r="B76" s="24"/>
      <c r="C76" s="48"/>
      <c r="D76" s="49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</row>
    <row r="77" spans="1:16" ht="30.75" customHeight="1" x14ac:dyDescent="0.25">
      <c r="A77" s="47" t="s">
        <v>67</v>
      </c>
      <c r="B77" s="24"/>
      <c r="C77" s="48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</row>
    <row r="78" spans="1:16" ht="19.5" customHeight="1" x14ac:dyDescent="0.25">
      <c r="A78" s="17" t="s">
        <v>68</v>
      </c>
      <c r="B78" s="25"/>
      <c r="C78" s="34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</row>
    <row r="79" spans="1:16" ht="18" customHeight="1" x14ac:dyDescent="0.25">
      <c r="A79" s="47" t="s">
        <v>69</v>
      </c>
      <c r="B79" s="25"/>
      <c r="C79" s="34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</row>
    <row r="80" spans="1:16" ht="19.5" customHeight="1" x14ac:dyDescent="0.25">
      <c r="A80" s="47" t="s">
        <v>70</v>
      </c>
      <c r="B80" s="25"/>
      <c r="C80" s="34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</row>
    <row r="81" spans="1:16" ht="19.5" customHeight="1" x14ac:dyDescent="0.25">
      <c r="A81" s="17" t="s">
        <v>71</v>
      </c>
      <c r="B81" s="25"/>
      <c r="C81" s="34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</row>
    <row r="82" spans="1:16" ht="21.75" customHeight="1" x14ac:dyDescent="0.25">
      <c r="A82" s="47" t="s">
        <v>72</v>
      </c>
      <c r="B82" s="25"/>
      <c r="C82" s="34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</row>
    <row r="83" spans="1:16" ht="20.25" customHeight="1" thickBot="1" x14ac:dyDescent="0.3">
      <c r="A83" s="50" t="s">
        <v>73</v>
      </c>
      <c r="B83" s="51"/>
      <c r="C83" s="52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</row>
    <row r="84" spans="1:16" ht="19.5" customHeight="1" thickBot="1" x14ac:dyDescent="0.3">
      <c r="A84" s="53" t="s">
        <v>74</v>
      </c>
      <c r="B84" s="54">
        <f>+B73</f>
        <v>89149200</v>
      </c>
      <c r="C84" s="55">
        <f>+C73</f>
        <v>5600000</v>
      </c>
      <c r="D84" s="54">
        <f>+D73</f>
        <v>94749200</v>
      </c>
      <c r="E84" s="54">
        <f>+E9+E14</f>
        <v>4749005.04</v>
      </c>
      <c r="F84" s="54">
        <f>+F9+F14</f>
        <v>5238573.5200000005</v>
      </c>
      <c r="G84" s="54">
        <f>+G9+G14+G24+G33+G42+G50+G60+G73</f>
        <v>8583082.7000000011</v>
      </c>
      <c r="H84" s="54">
        <f>+H9+H14+H24+H33+H42+H50+H60+H73</f>
        <v>4779817.2700000005</v>
      </c>
      <c r="I84" s="54">
        <f>+I9+I14+I24+I33+I42+I50+I60+I73</f>
        <v>9641086.5900000017</v>
      </c>
      <c r="J84" s="54">
        <f>+J9+J14+J24+J33+J42+J50+J60+J73</f>
        <v>7341730.9400000004</v>
      </c>
      <c r="K84" s="54">
        <f t="shared" ref="K84:L84" si="3">+K9+K14+K24+K33+K42+K50+K60+K73</f>
        <v>6350022.5800000001</v>
      </c>
      <c r="L84" s="54">
        <f t="shared" si="3"/>
        <v>5622322.0300000003</v>
      </c>
      <c r="M84" s="54">
        <f t="shared" ref="M84:N84" si="4">+M9+M14+M24+M33+M42+M50+M60+M73</f>
        <v>6456259.7200000007</v>
      </c>
      <c r="N84" s="54">
        <f t="shared" si="4"/>
        <v>5891099.1299999999</v>
      </c>
      <c r="O84" s="54">
        <f t="shared" ref="O84:P84" si="5">+O9+O14+O24+O33+O42+O50+O60+O73</f>
        <v>15015503.150000002</v>
      </c>
      <c r="P84" s="54">
        <f t="shared" si="5"/>
        <v>13839105.35</v>
      </c>
    </row>
    <row r="85" spans="1:16" ht="21.75" customHeight="1" x14ac:dyDescent="0.25">
      <c r="A85" s="56" t="s">
        <v>110</v>
      </c>
      <c r="B85" s="2"/>
      <c r="C85" s="2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1:16" ht="21.75" customHeight="1" x14ac:dyDescent="0.25">
      <c r="A86" s="9"/>
      <c r="B86" s="2"/>
      <c r="C86" s="2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1:16" ht="21.75" customHeight="1" x14ac:dyDescent="0.25">
      <c r="A87" s="57" t="s">
        <v>78</v>
      </c>
      <c r="B87" s="10"/>
      <c r="C87" s="10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21.75" customHeight="1" x14ac:dyDescent="0.25">
      <c r="A88" s="58" t="s">
        <v>79</v>
      </c>
      <c r="B88" s="2"/>
      <c r="C88" s="2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1:16" ht="21.75" customHeight="1" x14ac:dyDescent="0.25">
      <c r="A89" s="58" t="s">
        <v>80</v>
      </c>
      <c r="B89" s="2"/>
      <c r="C89" s="2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1:16" ht="21.75" customHeight="1" x14ac:dyDescent="0.25">
      <c r="A90" s="58" t="s">
        <v>81</v>
      </c>
      <c r="B90" s="10"/>
      <c r="C90" s="10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1:16" ht="21.75" customHeight="1" x14ac:dyDescent="0.25">
      <c r="A91" s="59" t="s">
        <v>82</v>
      </c>
      <c r="B91" s="10"/>
      <c r="C91" s="10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1:16" ht="21.75" customHeight="1" x14ac:dyDescent="0.25">
      <c r="A92" s="59" t="s">
        <v>83</v>
      </c>
      <c r="B92" s="10"/>
      <c r="C92" s="10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1:16" ht="21.75" customHeight="1" x14ac:dyDescent="0.25">
      <c r="A93" s="60" t="s">
        <v>84</v>
      </c>
      <c r="B93" s="61"/>
      <c r="C93" s="61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1:16" ht="8.25" customHeight="1" x14ac:dyDescent="0.25">
      <c r="A94" s="62" t="s">
        <v>111</v>
      </c>
      <c r="B94" s="62"/>
      <c r="C94" s="62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1:16" ht="21.75" customHeight="1" x14ac:dyDescent="0.25">
      <c r="A95" s="62"/>
      <c r="B95" s="62"/>
      <c r="C95" s="62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1:16" ht="21.75" customHeight="1" x14ac:dyDescent="0.25">
      <c r="A96" s="62"/>
      <c r="B96" s="62"/>
      <c r="C96" s="62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1:16" ht="21.75" customHeight="1" x14ac:dyDescent="0.25">
      <c r="A97" s="62"/>
      <c r="B97" s="62"/>
      <c r="C97" s="62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1:16" ht="21.75" customHeight="1" x14ac:dyDescent="0.25">
      <c r="A98" s="62"/>
      <c r="B98" s="62"/>
      <c r="C98" s="62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1:16" ht="21.75" customHeight="1" x14ac:dyDescent="0.25">
      <c r="A99" s="62"/>
      <c r="B99" s="62"/>
      <c r="C99" s="62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1:16" ht="15" customHeight="1" x14ac:dyDescent="0.25">
      <c r="A100" s="62"/>
      <c r="B100" s="62"/>
      <c r="C100" s="62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1:16" ht="21.75" customHeight="1" x14ac:dyDescent="0.25">
      <c r="A101" s="62"/>
      <c r="B101" s="62"/>
      <c r="C101" s="62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</row>
    <row r="102" spans="1:16" ht="21.75" customHeight="1" x14ac:dyDescent="0.25">
      <c r="A102" s="62"/>
      <c r="B102" s="62"/>
      <c r="C102" s="62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1:16" ht="21.75" customHeight="1" x14ac:dyDescent="0.25">
      <c r="A103" s="68"/>
      <c r="B103" s="68"/>
      <c r="C103" s="68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1:16" ht="21.75" customHeight="1" x14ac:dyDescent="0.25">
      <c r="A104" s="68"/>
      <c r="B104" s="68"/>
      <c r="C104" s="68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</row>
    <row r="105" spans="1:16" ht="21.75" customHeight="1" x14ac:dyDescent="0.25">
      <c r="A105" s="63"/>
      <c r="B105" s="64"/>
      <c r="C105" s="64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</row>
    <row r="106" spans="1:16" ht="21.75" customHeight="1" x14ac:dyDescent="0.25">
      <c r="A106" s="65" t="s">
        <v>93</v>
      </c>
      <c r="B106" s="5"/>
      <c r="C106" s="64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</row>
    <row r="107" spans="1:16" ht="21.75" customHeight="1" x14ac:dyDescent="0.25">
      <c r="A107" s="4"/>
      <c r="B107" s="65"/>
      <c r="C107" s="66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</row>
    <row r="108" spans="1:16" ht="21.75" customHeight="1" x14ac:dyDescent="0.25">
      <c r="A108" s="67" t="s">
        <v>112</v>
      </c>
      <c r="B108" s="65" t="s">
        <v>88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</row>
    <row r="109" spans="1:16" ht="21.75" customHeight="1" x14ac:dyDescent="0.25">
      <c r="A109" s="65" t="s">
        <v>91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</row>
    <row r="110" spans="1:16" ht="21.75" customHeight="1" x14ac:dyDescent="0.25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</row>
    <row r="111" spans="1:16" ht="21.75" customHeight="1" x14ac:dyDescent="0.25">
      <c r="A111" s="4"/>
      <c r="B111" s="6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</row>
    <row r="112" spans="1:16" ht="21.75" customHeight="1" x14ac:dyDescent="0.25">
      <c r="A112" s="4"/>
      <c r="B112" s="6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</row>
    <row r="113" spans="1:16" ht="21.75" customHeight="1" x14ac:dyDescent="0.25">
      <c r="A113" s="4"/>
      <c r="B113" s="65" t="s">
        <v>89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</row>
    <row r="114" spans="1:16" ht="21.75" customHeight="1" x14ac:dyDescent="0.25">
      <c r="A114" s="65" t="s">
        <v>92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</row>
    <row r="115" spans="1:16" ht="21.75" customHeight="1" x14ac:dyDescent="0.25">
      <c r="A115" s="6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</row>
    <row r="116" spans="1:16" ht="21.75" customHeight="1" x14ac:dyDescent="0.25">
      <c r="A116" s="65" t="s">
        <v>113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</row>
    <row r="117" spans="1:16" ht="21.75" customHeight="1" x14ac:dyDescent="0.25">
      <c r="A117" s="65" t="s">
        <v>90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</row>
    <row r="118" spans="1:16" ht="21.75" customHeight="1" x14ac:dyDescent="0.25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</row>
    <row r="119" spans="1:16" ht="21.75" customHeight="1" x14ac:dyDescent="0.25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</row>
    <row r="120" spans="1:16" ht="21.75" customHeight="1" x14ac:dyDescent="0.25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</row>
    <row r="121" spans="1:16" ht="21.75" customHeight="1" x14ac:dyDescent="0.25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</row>
    <row r="122" spans="1:16" ht="21.75" customHeight="1" x14ac:dyDescent="0.25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</row>
    <row r="123" spans="1:16" ht="21.75" customHeight="1" x14ac:dyDescent="0.3"/>
    <row r="124" spans="1:16" ht="21.75" customHeight="1" x14ac:dyDescent="0.3"/>
    <row r="125" spans="1:16" ht="21.75" customHeight="1" x14ac:dyDescent="0.3"/>
    <row r="126" spans="1:16" ht="21.75" customHeight="1" x14ac:dyDescent="0.3"/>
    <row r="127" spans="1:16" ht="21.75" customHeight="1" x14ac:dyDescent="0.3"/>
    <row r="128" spans="1:16" ht="21.75" customHeight="1" x14ac:dyDescent="0.3"/>
    <row r="129" ht="21.75" customHeight="1" x14ac:dyDescent="0.3"/>
    <row r="130" ht="21.75" customHeight="1" x14ac:dyDescent="0.3"/>
    <row r="131" ht="21.75" customHeight="1" x14ac:dyDescent="0.3"/>
    <row r="132" ht="21.75" customHeight="1" x14ac:dyDescent="0.3"/>
    <row r="133" ht="21.75" customHeight="1" x14ac:dyDescent="0.3"/>
    <row r="134" ht="21.75" customHeight="1" x14ac:dyDescent="0.3"/>
    <row r="135" ht="21.75" customHeight="1" x14ac:dyDescent="0.3"/>
    <row r="136" ht="21.75" customHeight="1" x14ac:dyDescent="0.3"/>
    <row r="137" ht="21.75" customHeight="1" x14ac:dyDescent="0.3"/>
    <row r="138" ht="21.75" customHeight="1" x14ac:dyDescent="0.3"/>
    <row r="139" ht="21.75" customHeight="1" x14ac:dyDescent="0.3"/>
    <row r="140" ht="21.75" customHeight="1" x14ac:dyDescent="0.3"/>
    <row r="141" ht="21.75" customHeight="1" x14ac:dyDescent="0.3"/>
    <row r="142" ht="21.75" customHeight="1" x14ac:dyDescent="0.3"/>
    <row r="143" ht="21.75" customHeight="1" x14ac:dyDescent="0.3"/>
    <row r="144" ht="21.75" customHeight="1" x14ac:dyDescent="0.3"/>
    <row r="145" ht="21.75" customHeight="1" x14ac:dyDescent="0.3"/>
    <row r="146" ht="21.75" customHeight="1" x14ac:dyDescent="0.3"/>
    <row r="147" ht="21.75" customHeight="1" x14ac:dyDescent="0.3"/>
    <row r="148" ht="21.75" customHeight="1" x14ac:dyDescent="0.3"/>
    <row r="149" ht="21.75" customHeight="1" x14ac:dyDescent="0.3"/>
    <row r="150" ht="21.75" customHeight="1" x14ac:dyDescent="0.3"/>
    <row r="151" ht="21.75" customHeight="1" x14ac:dyDescent="0.3"/>
    <row r="152" ht="21.75" customHeight="1" x14ac:dyDescent="0.3"/>
    <row r="153" ht="21.75" customHeight="1" x14ac:dyDescent="0.3"/>
    <row r="154" ht="21.75" customHeight="1" x14ac:dyDescent="0.3"/>
    <row r="155" ht="21.75" customHeight="1" x14ac:dyDescent="0.3"/>
    <row r="156" ht="21.75" customHeight="1" x14ac:dyDescent="0.3"/>
    <row r="157" ht="21.75" customHeight="1" x14ac:dyDescent="0.3"/>
    <row r="158" ht="21.75" customHeight="1" x14ac:dyDescent="0.3"/>
    <row r="159" ht="21.75" customHeight="1" x14ac:dyDescent="0.3"/>
    <row r="160" ht="21.75" customHeight="1" x14ac:dyDescent="0.3"/>
    <row r="161" ht="21.75" customHeight="1" x14ac:dyDescent="0.3"/>
    <row r="162" ht="21.75" customHeight="1" x14ac:dyDescent="0.3"/>
    <row r="163" ht="21.75" customHeight="1" x14ac:dyDescent="0.3"/>
    <row r="164" ht="21.75" customHeight="1" x14ac:dyDescent="0.3"/>
    <row r="165" ht="21.75" customHeight="1" x14ac:dyDescent="0.3"/>
    <row r="166" ht="21.75" customHeight="1" x14ac:dyDescent="0.3"/>
    <row r="167" ht="21.75" customHeight="1" x14ac:dyDescent="0.3"/>
    <row r="168" ht="21.75" customHeight="1" x14ac:dyDescent="0.3"/>
    <row r="169" ht="21.75" customHeight="1" x14ac:dyDescent="0.3"/>
    <row r="170" ht="21.75" customHeight="1" x14ac:dyDescent="0.3"/>
    <row r="171" ht="21.75" customHeight="1" x14ac:dyDescent="0.3"/>
    <row r="172" ht="21.75" customHeight="1" x14ac:dyDescent="0.3"/>
    <row r="173" ht="21.75" customHeight="1" x14ac:dyDescent="0.3"/>
    <row r="174" ht="21.75" customHeight="1" x14ac:dyDescent="0.3"/>
    <row r="175" ht="21.75" customHeight="1" x14ac:dyDescent="0.3"/>
    <row r="176" ht="21.75" customHeight="1" x14ac:dyDescent="0.3"/>
    <row r="177" ht="21.75" customHeight="1" x14ac:dyDescent="0.3"/>
    <row r="178" ht="21.75" customHeight="1" x14ac:dyDescent="0.3"/>
    <row r="179" ht="21.75" customHeight="1" x14ac:dyDescent="0.3"/>
    <row r="180" ht="21.75" customHeight="1" x14ac:dyDescent="0.3"/>
    <row r="181" ht="21.75" customHeight="1" x14ac:dyDescent="0.3"/>
    <row r="182" ht="21.75" customHeight="1" x14ac:dyDescent="0.3"/>
    <row r="183" ht="21.75" customHeight="1" x14ac:dyDescent="0.3"/>
    <row r="184" ht="21.75" customHeight="1" x14ac:dyDescent="0.3"/>
    <row r="185" ht="21.75" customHeight="1" x14ac:dyDescent="0.3"/>
    <row r="186" ht="21.75" customHeight="1" x14ac:dyDescent="0.3"/>
    <row r="187" ht="21.75" customHeight="1" x14ac:dyDescent="0.3"/>
    <row r="188" ht="21.75" customHeight="1" x14ac:dyDescent="0.3"/>
    <row r="189" ht="21.75" customHeight="1" x14ac:dyDescent="0.3"/>
    <row r="190" ht="21.75" customHeight="1" x14ac:dyDescent="0.3"/>
    <row r="191" ht="21.75" customHeight="1" x14ac:dyDescent="0.3"/>
    <row r="192" ht="21.75" customHeight="1" x14ac:dyDescent="0.3"/>
    <row r="193" ht="21.75" customHeight="1" x14ac:dyDescent="0.3"/>
    <row r="194" ht="21.75" customHeight="1" x14ac:dyDescent="0.3"/>
    <row r="195" ht="21.75" customHeight="1" x14ac:dyDescent="0.3"/>
    <row r="196" ht="21.75" customHeight="1" x14ac:dyDescent="0.3"/>
    <row r="197" ht="21.75" customHeight="1" x14ac:dyDescent="0.3"/>
    <row r="198" ht="21.75" customHeight="1" x14ac:dyDescent="0.3"/>
    <row r="199" ht="21.75" customHeight="1" x14ac:dyDescent="0.3"/>
    <row r="200" ht="21.75" customHeight="1" x14ac:dyDescent="0.3"/>
    <row r="201" ht="21.75" customHeight="1" x14ac:dyDescent="0.3"/>
    <row r="202" ht="21.75" customHeight="1" x14ac:dyDescent="0.3"/>
    <row r="203" ht="21.75" customHeight="1" x14ac:dyDescent="0.3"/>
    <row r="204" ht="21.75" customHeight="1" x14ac:dyDescent="0.3"/>
    <row r="205" ht="21.75" customHeight="1" x14ac:dyDescent="0.3"/>
    <row r="206" ht="21.75" customHeight="1" x14ac:dyDescent="0.3"/>
    <row r="207" ht="21.75" customHeight="1" x14ac:dyDescent="0.3"/>
    <row r="208" ht="21.75" customHeight="1" x14ac:dyDescent="0.3"/>
    <row r="209" ht="21.75" customHeight="1" x14ac:dyDescent="0.3"/>
    <row r="210" ht="21.75" customHeight="1" x14ac:dyDescent="0.3"/>
    <row r="211" ht="21.75" customHeight="1" x14ac:dyDescent="0.3"/>
    <row r="212" ht="21.75" customHeight="1" x14ac:dyDescent="0.3"/>
    <row r="213" ht="21.75" customHeight="1" x14ac:dyDescent="0.3"/>
    <row r="214" ht="21.75" customHeight="1" x14ac:dyDescent="0.3"/>
    <row r="215" ht="21.75" customHeight="1" x14ac:dyDescent="0.3"/>
    <row r="216" ht="21.75" customHeight="1" x14ac:dyDescent="0.3"/>
    <row r="217" ht="21.75" customHeight="1" x14ac:dyDescent="0.3"/>
    <row r="218" ht="21.75" customHeight="1" x14ac:dyDescent="0.3"/>
    <row r="219" ht="21.75" customHeight="1" x14ac:dyDescent="0.3"/>
    <row r="220" ht="21.75" customHeight="1" x14ac:dyDescent="0.3"/>
    <row r="221" ht="21.75" customHeight="1" x14ac:dyDescent="0.3"/>
    <row r="222" ht="21.75" customHeight="1" x14ac:dyDescent="0.3"/>
    <row r="223" ht="21.75" customHeight="1" x14ac:dyDescent="0.3"/>
    <row r="224" ht="21.75" customHeight="1" x14ac:dyDescent="0.3"/>
    <row r="225" ht="21.75" customHeight="1" x14ac:dyDescent="0.3"/>
    <row r="226" ht="21.75" customHeight="1" x14ac:dyDescent="0.3"/>
    <row r="227" ht="21.75" customHeight="1" x14ac:dyDescent="0.3"/>
    <row r="228" ht="21.75" customHeight="1" x14ac:dyDescent="0.3"/>
    <row r="229" ht="21.75" customHeight="1" x14ac:dyDescent="0.3"/>
    <row r="230" ht="21.75" customHeight="1" x14ac:dyDescent="0.3"/>
    <row r="231" ht="21.75" customHeight="1" x14ac:dyDescent="0.3"/>
    <row r="232" ht="21.75" customHeight="1" x14ac:dyDescent="0.3"/>
    <row r="233" ht="21.75" customHeight="1" x14ac:dyDescent="0.3"/>
    <row r="234" ht="21.75" customHeight="1" x14ac:dyDescent="0.3"/>
    <row r="235" ht="21.75" customHeight="1" x14ac:dyDescent="0.3"/>
    <row r="236" ht="21.75" customHeight="1" x14ac:dyDescent="0.3"/>
    <row r="237" ht="21.75" customHeight="1" x14ac:dyDescent="0.3"/>
    <row r="238" ht="21.75" customHeight="1" x14ac:dyDescent="0.3"/>
    <row r="239" ht="21.75" customHeight="1" x14ac:dyDescent="0.3"/>
    <row r="240" ht="21.75" customHeight="1" x14ac:dyDescent="0.3"/>
    <row r="241" ht="21.75" customHeight="1" x14ac:dyDescent="0.3"/>
    <row r="242" ht="21.75" customHeight="1" x14ac:dyDescent="0.3"/>
    <row r="243" ht="21.75" customHeight="1" x14ac:dyDescent="0.3"/>
    <row r="244" ht="21.75" customHeight="1" x14ac:dyDescent="0.3"/>
    <row r="245" ht="21.75" customHeight="1" x14ac:dyDescent="0.3"/>
    <row r="246" ht="21.75" customHeight="1" x14ac:dyDescent="0.3"/>
    <row r="247" ht="21.75" customHeight="1" x14ac:dyDescent="0.3"/>
    <row r="248" ht="21.75" customHeight="1" x14ac:dyDescent="0.3"/>
    <row r="249" ht="21.75" customHeight="1" x14ac:dyDescent="0.3"/>
    <row r="250" ht="21.75" customHeight="1" x14ac:dyDescent="0.3"/>
    <row r="251" ht="21.75" customHeight="1" x14ac:dyDescent="0.3"/>
    <row r="252" ht="21.75" customHeight="1" x14ac:dyDescent="0.3"/>
    <row r="253" ht="21.75" customHeight="1" x14ac:dyDescent="0.3"/>
    <row r="254" ht="21.75" customHeight="1" x14ac:dyDescent="0.3"/>
    <row r="255" ht="21.75" customHeight="1" x14ac:dyDescent="0.3"/>
    <row r="256" ht="21.75" customHeight="1" x14ac:dyDescent="0.3"/>
    <row r="257" ht="21.75" customHeight="1" x14ac:dyDescent="0.3"/>
    <row r="258" ht="21.75" customHeight="1" x14ac:dyDescent="0.3"/>
    <row r="259" ht="21.75" customHeight="1" x14ac:dyDescent="0.3"/>
    <row r="260" ht="21.75" customHeight="1" x14ac:dyDescent="0.3"/>
    <row r="261" ht="21.75" customHeight="1" x14ac:dyDescent="0.3"/>
    <row r="262" ht="21.75" customHeight="1" x14ac:dyDescent="0.3"/>
    <row r="263" ht="21.75" customHeight="1" x14ac:dyDescent="0.3"/>
    <row r="264" ht="21.75" customHeight="1" x14ac:dyDescent="0.3"/>
    <row r="265" ht="21.75" customHeight="1" x14ac:dyDescent="0.3"/>
    <row r="266" ht="21.75" customHeight="1" x14ac:dyDescent="0.3"/>
    <row r="267" ht="21.75" customHeight="1" x14ac:dyDescent="0.3"/>
    <row r="268" ht="21.75" customHeight="1" x14ac:dyDescent="0.3"/>
    <row r="269" ht="21.75" customHeight="1" x14ac:dyDescent="0.3"/>
    <row r="270" ht="21.75" customHeight="1" x14ac:dyDescent="0.3"/>
    <row r="271" ht="21.75" customHeight="1" x14ac:dyDescent="0.3"/>
    <row r="272" ht="21.75" customHeight="1" x14ac:dyDescent="0.3"/>
    <row r="273" ht="21.75" customHeight="1" x14ac:dyDescent="0.3"/>
    <row r="274" ht="21.75" customHeight="1" x14ac:dyDescent="0.3"/>
    <row r="275" ht="21.75" customHeight="1" x14ac:dyDescent="0.3"/>
    <row r="276" ht="21.75" customHeight="1" x14ac:dyDescent="0.3"/>
    <row r="277" ht="21.75" customHeight="1" x14ac:dyDescent="0.3"/>
    <row r="278" ht="21.75" customHeight="1" x14ac:dyDescent="0.3"/>
    <row r="279" ht="21.75" customHeight="1" x14ac:dyDescent="0.3"/>
    <row r="280" ht="21.75" customHeight="1" x14ac:dyDescent="0.3"/>
    <row r="281" ht="21.75" customHeight="1" x14ac:dyDescent="0.3"/>
    <row r="282" ht="21.75" customHeight="1" x14ac:dyDescent="0.3"/>
    <row r="283" ht="21.75" customHeight="1" x14ac:dyDescent="0.3"/>
    <row r="284" ht="21.75" customHeight="1" x14ac:dyDescent="0.3"/>
    <row r="285" ht="21.75" customHeight="1" x14ac:dyDescent="0.3"/>
    <row r="286" ht="21.75" customHeight="1" x14ac:dyDescent="0.3"/>
    <row r="287" ht="21.75" customHeight="1" x14ac:dyDescent="0.3"/>
    <row r="288" ht="21.75" customHeight="1" x14ac:dyDescent="0.3"/>
    <row r="289" ht="21.75" customHeight="1" x14ac:dyDescent="0.3"/>
    <row r="290" ht="21.75" customHeight="1" x14ac:dyDescent="0.3"/>
    <row r="291" ht="21.75" customHeight="1" x14ac:dyDescent="0.3"/>
    <row r="292" ht="21.75" customHeight="1" x14ac:dyDescent="0.3"/>
    <row r="293" ht="21.75" customHeight="1" x14ac:dyDescent="0.3"/>
    <row r="294" ht="21.75" customHeight="1" x14ac:dyDescent="0.3"/>
    <row r="295" ht="21.75" customHeight="1" x14ac:dyDescent="0.3"/>
    <row r="296" ht="21.75" customHeight="1" x14ac:dyDescent="0.3"/>
    <row r="297" ht="21.75" customHeight="1" x14ac:dyDescent="0.3"/>
    <row r="298" ht="21.75" customHeight="1" x14ac:dyDescent="0.3"/>
    <row r="299" ht="21.75" customHeight="1" x14ac:dyDescent="0.3"/>
    <row r="300" ht="21.75" customHeight="1" x14ac:dyDescent="0.3"/>
    <row r="301" ht="21.75" customHeight="1" x14ac:dyDescent="0.3"/>
    <row r="302" ht="21.75" customHeight="1" x14ac:dyDescent="0.3"/>
    <row r="303" ht="21.75" customHeight="1" x14ac:dyDescent="0.3"/>
    <row r="304" ht="21.75" customHeight="1" x14ac:dyDescent="0.3"/>
    <row r="305" ht="21.75" customHeight="1" x14ac:dyDescent="0.3"/>
    <row r="306" ht="21.75" customHeight="1" x14ac:dyDescent="0.3"/>
    <row r="307" ht="21.75" customHeight="1" x14ac:dyDescent="0.3"/>
    <row r="308" ht="21.75" customHeight="1" x14ac:dyDescent="0.3"/>
    <row r="309" ht="21.75" customHeight="1" x14ac:dyDescent="0.3"/>
    <row r="310" ht="21.75" customHeight="1" x14ac:dyDescent="0.3"/>
    <row r="311" ht="21.75" customHeight="1" x14ac:dyDescent="0.3"/>
    <row r="312" ht="21.75" customHeight="1" x14ac:dyDescent="0.3"/>
    <row r="313" ht="21.75" customHeight="1" x14ac:dyDescent="0.3"/>
    <row r="314" ht="21.75" customHeight="1" x14ac:dyDescent="0.3"/>
    <row r="315" ht="21.75" customHeight="1" x14ac:dyDescent="0.3"/>
    <row r="316" ht="21.75" customHeight="1" x14ac:dyDescent="0.3"/>
    <row r="317" ht="21.75" customHeight="1" x14ac:dyDescent="0.3"/>
    <row r="318" ht="21.75" customHeight="1" x14ac:dyDescent="0.3"/>
    <row r="319" ht="21.75" customHeight="1" x14ac:dyDescent="0.3"/>
    <row r="320" ht="21.75" customHeight="1" x14ac:dyDescent="0.3"/>
    <row r="321" ht="21.75" customHeight="1" x14ac:dyDescent="0.3"/>
    <row r="322" ht="21.75" customHeight="1" x14ac:dyDescent="0.3"/>
    <row r="323" ht="21.75" customHeight="1" x14ac:dyDescent="0.3"/>
    <row r="324" ht="21.75" customHeight="1" x14ac:dyDescent="0.3"/>
    <row r="325" ht="21.75" customHeight="1" x14ac:dyDescent="0.3"/>
    <row r="326" ht="21.75" customHeight="1" x14ac:dyDescent="0.3"/>
    <row r="327" ht="21.75" customHeight="1" x14ac:dyDescent="0.3"/>
    <row r="328" ht="21.75" customHeight="1" x14ac:dyDescent="0.3"/>
    <row r="329" ht="21.75" customHeight="1" x14ac:dyDescent="0.3"/>
    <row r="330" ht="21.75" customHeight="1" x14ac:dyDescent="0.3"/>
    <row r="331" ht="21.75" customHeight="1" x14ac:dyDescent="0.3"/>
    <row r="332" ht="21.75" customHeight="1" x14ac:dyDescent="0.3"/>
    <row r="333" ht="21.75" customHeight="1" x14ac:dyDescent="0.3"/>
    <row r="334" ht="21.75" customHeight="1" x14ac:dyDescent="0.3"/>
    <row r="335" ht="21.75" customHeight="1" x14ac:dyDescent="0.3"/>
    <row r="336" ht="21.75" customHeight="1" x14ac:dyDescent="0.3"/>
    <row r="337" ht="21.75" customHeight="1" x14ac:dyDescent="0.3"/>
    <row r="338" ht="21.75" customHeight="1" x14ac:dyDescent="0.3"/>
    <row r="339" ht="21.75" customHeight="1" x14ac:dyDescent="0.3"/>
    <row r="340" ht="21.75" customHeight="1" x14ac:dyDescent="0.3"/>
    <row r="341" ht="21.75" customHeight="1" x14ac:dyDescent="0.3"/>
    <row r="342" ht="21.75" customHeight="1" x14ac:dyDescent="0.3"/>
    <row r="343" ht="21.75" customHeight="1" x14ac:dyDescent="0.3"/>
    <row r="344" ht="21.75" customHeight="1" x14ac:dyDescent="0.3"/>
    <row r="345" ht="21.75" customHeight="1" x14ac:dyDescent="0.3"/>
    <row r="346" ht="21.75" customHeight="1" x14ac:dyDescent="0.3"/>
    <row r="347" ht="21.75" customHeight="1" x14ac:dyDescent="0.3"/>
    <row r="348" ht="21.75" customHeight="1" x14ac:dyDescent="0.3"/>
    <row r="349" ht="21.75" customHeight="1" x14ac:dyDescent="0.3"/>
    <row r="350" ht="21.75" customHeight="1" x14ac:dyDescent="0.3"/>
    <row r="351" ht="21.75" customHeight="1" x14ac:dyDescent="0.3"/>
    <row r="352" ht="21.75" customHeight="1" x14ac:dyDescent="0.3"/>
    <row r="353" ht="21.75" customHeight="1" x14ac:dyDescent="0.3"/>
    <row r="354" ht="21.75" customHeight="1" x14ac:dyDescent="0.3"/>
    <row r="355" ht="21.75" customHeight="1" x14ac:dyDescent="0.3"/>
    <row r="356" ht="21.75" customHeight="1" x14ac:dyDescent="0.3"/>
    <row r="357" ht="21.75" customHeight="1" x14ac:dyDescent="0.3"/>
    <row r="358" ht="21.75" customHeight="1" x14ac:dyDescent="0.3"/>
    <row r="359" ht="21.75" customHeight="1" x14ac:dyDescent="0.3"/>
    <row r="360" ht="21.75" customHeight="1" x14ac:dyDescent="0.3"/>
    <row r="361" ht="21.75" customHeight="1" x14ac:dyDescent="0.3"/>
    <row r="362" ht="21.75" customHeight="1" x14ac:dyDescent="0.3"/>
    <row r="363" ht="21.75" customHeight="1" x14ac:dyDescent="0.3"/>
    <row r="364" ht="21.75" customHeight="1" x14ac:dyDescent="0.3"/>
    <row r="365" ht="21.75" customHeight="1" x14ac:dyDescent="0.3"/>
    <row r="366" ht="21.75" customHeight="1" x14ac:dyDescent="0.3"/>
    <row r="367" ht="21.75" customHeight="1" x14ac:dyDescent="0.3"/>
    <row r="368" ht="21.75" customHeight="1" x14ac:dyDescent="0.3"/>
    <row r="369" ht="21.75" customHeight="1" x14ac:dyDescent="0.3"/>
    <row r="370" ht="21.75" customHeight="1" x14ac:dyDescent="0.3"/>
    <row r="371" ht="21.75" customHeight="1" x14ac:dyDescent="0.3"/>
    <row r="372" ht="21.75" customHeight="1" x14ac:dyDescent="0.3"/>
    <row r="373" ht="21.75" customHeight="1" x14ac:dyDescent="0.3"/>
    <row r="374" ht="21.75" customHeight="1" x14ac:dyDescent="0.3"/>
    <row r="375" ht="21.75" customHeight="1" x14ac:dyDescent="0.3"/>
    <row r="376" ht="21.75" customHeight="1" x14ac:dyDescent="0.3"/>
    <row r="377" ht="21.75" customHeight="1" x14ac:dyDescent="0.3"/>
    <row r="378" ht="21.75" customHeight="1" x14ac:dyDescent="0.3"/>
    <row r="379" ht="21.75" customHeight="1" x14ac:dyDescent="0.3"/>
    <row r="380" ht="21.75" customHeight="1" x14ac:dyDescent="0.3"/>
    <row r="381" ht="21.75" customHeight="1" x14ac:dyDescent="0.3"/>
    <row r="382" ht="21.75" customHeight="1" x14ac:dyDescent="0.3"/>
    <row r="383" ht="21.75" customHeight="1" x14ac:dyDescent="0.3"/>
    <row r="384" ht="21.75" customHeight="1" x14ac:dyDescent="0.3"/>
  </sheetData>
  <mergeCells count="3">
    <mergeCell ref="A94:C102"/>
    <mergeCell ref="A2:M3"/>
    <mergeCell ref="A4:M4"/>
  </mergeCells>
  <phoneticPr fontId="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264" scale="27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DICIEMBRE  2025</vt:lpstr>
      <vt:lpstr>'EJECUCION DICIEMBRE  2025'!Área_de_impresión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2026-01-12T17:31:16Z</cp:lastPrinted>
  <dcterms:created xsi:type="dcterms:W3CDTF">2020-09-10T14:28:05Z</dcterms:created>
  <dcterms:modified xsi:type="dcterms:W3CDTF">2026-01-12T17:32:22Z</dcterms:modified>
</cp:coreProperties>
</file>