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9. SEPTIEMBRE\"/>
    </mc:Choice>
  </mc:AlternateContent>
  <xr:revisionPtr revIDLastSave="0" documentId="8_{6A212AB9-5858-4A96-AA55-1947DC4C8AFF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ESTADO DE SITUACION SEPT. 2022" sheetId="51" r:id="rId1"/>
    <sheet name="CUENTAS X PAGAR SEPTIEMBRE 2022" sheetId="53" r:id="rId2"/>
  </sheets>
  <definedNames>
    <definedName name="_xlnm.Print_Area" localSheetId="1">'CUENTAS X PAGAR SEPTIEMBRE 2022'!$C$1:$K$27</definedName>
    <definedName name="_xlnm.Print_Area" localSheetId="0">'ESTADO DE SITUACION SEPT. 2022'!$A$1:$G$66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G15" i="53" l="1"/>
  <c r="G13" i="53"/>
  <c r="G17" i="53"/>
  <c r="J16" i="53"/>
  <c r="K13" i="53"/>
  <c r="K14" i="53" s="1"/>
  <c r="J12" i="53"/>
  <c r="J11" i="53"/>
  <c r="J10" i="53"/>
  <c r="J9" i="53"/>
  <c r="J17" i="53" s="1"/>
  <c r="E45" i="51" l="1"/>
  <c r="E44" i="51"/>
  <c r="E33" i="51"/>
  <c r="D29" i="51"/>
  <c r="E30" i="51" s="1"/>
  <c r="E27" i="51"/>
  <c r="E36" i="51" s="1"/>
  <c r="E18" i="51"/>
  <c r="E21" i="51" s="1"/>
  <c r="E37" i="51" s="1"/>
  <c r="E48" i="51" s="1"/>
  <c r="E49" i="51" s="1"/>
  <c r="E50" i="51" l="1"/>
</calcChain>
</file>

<file path=xl/sharedStrings.xml><?xml version="1.0" encoding="utf-8"?>
<sst xmlns="http://purl.oclc.org/ooxml/spreadsheetml/main" count="108" uniqueCount="97">
  <si>
    <t>PROVEEDOR</t>
  </si>
  <si>
    <t>CONCEPTO</t>
  </si>
  <si>
    <t>Calle Hojas Ancha No. 21, Residencial Alameda Oeste, Santo Domingo Oeste, R. D.</t>
  </si>
  <si>
    <t>Altice Dominicana, SA</t>
  </si>
  <si>
    <r>
      <t xml:space="preserve">Teléfono: 809-475-3932, RNC: 401514291, Web: </t>
    </r>
    <r>
      <rPr>
        <u/>
        <sz val="14"/>
        <color theme="8" tint="-0.499984740745262"/>
        <rFont val="Calibri"/>
        <family val="2"/>
        <scheme val="minor"/>
      </rPr>
      <t>www.ccdf.gob.do</t>
    </r>
  </si>
  <si>
    <t>SERVICIOS DE TELEFONICOS DEL CCDF (FLOTA)</t>
  </si>
  <si>
    <t>EDESUR</t>
  </si>
  <si>
    <t>B1500000003</t>
  </si>
  <si>
    <t xml:space="preserve">                                                                                         Lic. Erodis Díaz</t>
  </si>
  <si>
    <t xml:space="preserve">                                                                                          Director Ejecutivo</t>
  </si>
  <si>
    <t xml:space="preserve">                                                                                         APROBADO POR</t>
  </si>
  <si>
    <t>FECHA FACTURA</t>
  </si>
  <si>
    <t>ATRASADO</t>
  </si>
  <si>
    <t>PENDIENTE</t>
  </si>
  <si>
    <t>SERVICIOS TELEFONICOS DEL CCDF, CUENTA NO.61819630, FACT CC202204252406004755</t>
  </si>
  <si>
    <t>SERVICIO DE ENERGIA ELECTRICA DEL CCDF, NIC 6454477, S/F 6454477.</t>
  </si>
  <si>
    <t>FACTURA NCF</t>
  </si>
  <si>
    <t>MONTO FACTURADO</t>
  </si>
  <si>
    <t>MONTO PAGADO A LA FECHA</t>
  </si>
  <si>
    <t>MONTO PENDIENTE</t>
  </si>
  <si>
    <r>
      <t>ESTADO (</t>
    </r>
    <r>
      <rPr>
        <b/>
        <sz val="12"/>
        <rFont val="Times New Roman"/>
        <family val="1"/>
      </rPr>
      <t>COMPLETADO,PENDIENTE,ATRASADO</t>
    </r>
    <r>
      <rPr>
        <b/>
        <sz val="14"/>
        <rFont val="Times New Roman"/>
        <family val="1"/>
      </rPr>
      <t>)</t>
    </r>
  </si>
  <si>
    <t xml:space="preserve">                                 Enc de Division de Contabilidad</t>
  </si>
  <si>
    <t xml:space="preserve">                                            PREPARADO POR</t>
  </si>
  <si>
    <t xml:space="preserve">                                                           Lic. Crismairi Rodríguez</t>
  </si>
  <si>
    <t xml:space="preserve">             Enc. Administrativo y Financiero</t>
  </si>
  <si>
    <t xml:space="preserve">                                                         REVISADO POR</t>
  </si>
  <si>
    <t xml:space="preserve">                                         Lic. Deyanira Fernández</t>
  </si>
  <si>
    <t xml:space="preserve">                                                                  Consejo de Coordinacion Zona Especial Desarrollo Fronterizo</t>
  </si>
  <si>
    <t>FECHA FIN FACTURA</t>
  </si>
  <si>
    <t>28/08/2022</t>
  </si>
  <si>
    <t>25/08/2022</t>
  </si>
  <si>
    <t>MANUEL RAMIREZ OBISPO</t>
  </si>
  <si>
    <t>HONORARIOS SERVICIOS JURIDICOS AL CCDF.</t>
  </si>
  <si>
    <t>25/07/2022</t>
  </si>
  <si>
    <t xml:space="preserve"> B1500320335</t>
  </si>
  <si>
    <t xml:space="preserve">                                                                                                                                                          VALORES EN RD$</t>
  </si>
  <si>
    <t xml:space="preserve"> B1500042952</t>
  </si>
  <si>
    <t>B1500043242</t>
  </si>
  <si>
    <t>05/09/2022</t>
  </si>
  <si>
    <t>Consejo de Coordinación Zona Especial Desarrollo Fronterizo (CCDF)</t>
  </si>
  <si>
    <t xml:space="preserve">   Balance General</t>
  </si>
  <si>
    <t xml:space="preserve">     (VALORES EN RD$)</t>
  </si>
  <si>
    <t>ACTIVOS</t>
  </si>
  <si>
    <t>ACTIVOS CORRIENTES</t>
  </si>
  <si>
    <t xml:space="preserve"> CAJA</t>
  </si>
  <si>
    <t xml:space="preserve"> BANCO RESERVAS 010-10242478-0</t>
  </si>
  <si>
    <t>EFECTIVO CAJA Y BANCO</t>
  </si>
  <si>
    <t>INVENTARIOS DE BIENES DE CONSUMO</t>
  </si>
  <si>
    <t>TOTAL ACTIVOS CORRIENTES</t>
  </si>
  <si>
    <t>ACTIVOS NO CORRIENTES</t>
  </si>
  <si>
    <t>BIENES MUEBLES, INMUEBLES E INTANGIBLES</t>
  </si>
  <si>
    <t>MOBILIARIO Y EQUIPOS</t>
  </si>
  <si>
    <t>MENOS DEPREC. ACUMULADA</t>
  </si>
  <si>
    <t>EQUIPO DE TRANSPORTE</t>
  </si>
  <si>
    <t>MAQUINARIAS Y EQUIPOS</t>
  </si>
  <si>
    <t>AJUSTE POR DIFERENCIA ACTIVOS FIJOS</t>
  </si>
  <si>
    <t>TOTAL ACTIVOS NO CORRIENTES</t>
  </si>
  <si>
    <t>TOTAL ACTIVOS</t>
  </si>
  <si>
    <t>PASIVOS</t>
  </si>
  <si>
    <t>PASIVOS CORRIENTES</t>
  </si>
  <si>
    <t xml:space="preserve">CUENTAS POR PAGAR </t>
  </si>
  <si>
    <t>TOTAL PASIVOS CORRIENTES</t>
  </si>
  <si>
    <t>PASIVOS NO CORRIENTES</t>
  </si>
  <si>
    <t>TOTAL PASIVOS</t>
  </si>
  <si>
    <t>PATRIMONIO</t>
  </si>
  <si>
    <t>PATRIMONIO INSTITUCIONAL</t>
  </si>
  <si>
    <t>TOTAL PATRIMONIO NETO DEL GOBIERNO CENTRAL</t>
  </si>
  <si>
    <t>TOTAL PASIVOS Y PATRIMONIO</t>
  </si>
  <si>
    <t xml:space="preserve">         PREPARADO POR:</t>
  </si>
  <si>
    <t>REVISADO POR:</t>
  </si>
  <si>
    <t xml:space="preserve">                   APROBADO POR:</t>
  </si>
  <si>
    <t xml:space="preserve">    Licda. Deyanira Fernández</t>
  </si>
  <si>
    <t>Licda. Crismairi Rodríguez</t>
  </si>
  <si>
    <t xml:space="preserve">                 Lic. Erodis Diaz</t>
  </si>
  <si>
    <t xml:space="preserve">       ENC. DIVISION DE CONTABILIDAD</t>
  </si>
  <si>
    <t>ENC. DPTO. FINANCIERO Y ADMINISTRATIVO</t>
  </si>
  <si>
    <t xml:space="preserve">                        DIRECTOR EJECUTIVO</t>
  </si>
  <si>
    <t xml:space="preserve">Teléfono: 809-475-3932, RNC: 401514291, Web: www.ccdf.gob.do      </t>
  </si>
  <si>
    <t xml:space="preserve">    Al 30 de Septiembre del 2022</t>
  </si>
  <si>
    <t xml:space="preserve">                                                                                          RELACIÓN DE CUENTAS POR PAGAR AL 30 DE SEPTIEMBRE 2022</t>
  </si>
  <si>
    <t>A.Z. Print Shop, SRL</t>
  </si>
  <si>
    <t>ADQUISICION DE DISEÑO E IMPRESION DE CARNETS DE IDENTIFICACION DEL PERSONAL DEL CCDF.</t>
  </si>
  <si>
    <t>B1500001238</t>
  </si>
  <si>
    <t>29/09/2022</t>
  </si>
  <si>
    <t>Enfoque Digital, SRL</t>
  </si>
  <si>
    <t>ADQUISICION DE EQUIPOS PARA EL DEPARTAMENTO DE COMUNICACION</t>
  </si>
  <si>
    <t>B1500000594</t>
  </si>
  <si>
    <t>14/09/2022</t>
  </si>
  <si>
    <t>15/10/2022</t>
  </si>
  <si>
    <t>Sigmatec, SRL</t>
  </si>
  <si>
    <t>ERVICIO DE CAPACITACION, DIPLOMADO MEJORA CONTINUA DE PROCESOS REALIZADO POR LA ANALISTA DE CALIDAD DE LA DIVISION DE PLANIFICACION Y DESARROLLO DEL CCDF</t>
  </si>
  <si>
    <t>B1500000199</t>
  </si>
  <si>
    <t>20/06/2022</t>
  </si>
  <si>
    <t>30/09/2022</t>
  </si>
  <si>
    <t xml:space="preserve"> B1500043887</t>
  </si>
  <si>
    <t>25/09/2000</t>
  </si>
  <si>
    <t>25/10/2022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</si>
</sst>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6"/>
      <color theme="1"/>
      <name val="Calibri"/>
      <family val="2"/>
      <scheme val="minor"/>
    </font>
    <font>
      <b/>
      <sz val="20"/>
      <name val="Times New Roman"/>
      <family val="1"/>
    </font>
    <font>
      <sz val="14"/>
      <color rgb="FF002D86"/>
      <name val="Arial"/>
      <family val="2"/>
    </font>
    <font>
      <b/>
      <sz val="16"/>
      <color theme="8" tint="-0.499984740745262"/>
      <name val="Calibri"/>
      <family val="2"/>
      <scheme val="minor"/>
    </font>
    <font>
      <u/>
      <sz val="14"/>
      <color theme="8" tint="-0.499984740745262"/>
      <name val="Calibri"/>
      <family val="2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8"/>
      <name val="Times New Roman"/>
      <family val="1"/>
    </font>
    <font>
      <sz val="18"/>
      <color theme="1"/>
      <name val="Calibri"/>
      <family val="2"/>
      <scheme val="minor"/>
    </font>
    <font>
      <u/>
      <sz val="20"/>
      <color theme="4" tint="-0.249977111117893"/>
      <name val="Times New Roman"/>
      <family val="1"/>
    </font>
    <font>
      <sz val="20"/>
      <name val="Times New Roman"/>
      <family val="1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Times New Roman"/>
      <family val="1"/>
    </font>
    <font>
      <b/>
      <sz val="24"/>
      <color theme="4" tint="-0.499984740745262"/>
      <name val="Times New Roman"/>
      <family val="1"/>
    </font>
    <font>
      <b/>
      <sz val="18"/>
      <color rgb="FF1673BA"/>
      <name val="Arial"/>
      <family val="2"/>
    </font>
    <font>
      <sz val="12"/>
      <color theme="1"/>
      <name val="Calibri"/>
      <family val="2"/>
      <scheme val="minor"/>
    </font>
    <font>
      <b/>
      <sz val="18"/>
      <color rgb="FF0070C0"/>
      <name val="Times New Roman"/>
      <family val="1"/>
    </font>
    <font>
      <sz val="13"/>
      <color theme="1"/>
      <name val="Calibri"/>
      <family val="2"/>
      <scheme val="minor"/>
    </font>
    <font>
      <b/>
      <sz val="12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5"/>
      <color theme="1"/>
      <name val="Calibri"/>
      <family val="2"/>
      <scheme val="minor"/>
    </font>
    <font>
      <b/>
      <sz val="15"/>
      <name val="Arial"/>
      <family val="2"/>
    </font>
    <font>
      <sz val="10"/>
      <name val="Mangal"/>
      <family val="2"/>
    </font>
    <font>
      <b/>
      <sz val="18"/>
      <name val="Arial"/>
      <family val="2"/>
    </font>
    <font>
      <b/>
      <sz val="18"/>
      <color theme="4" tint="-0.499984740745262"/>
      <name val="Arial"/>
      <family val="2"/>
    </font>
    <font>
      <u/>
      <sz val="12"/>
      <color theme="10"/>
      <name val="Times New Roman"/>
      <family val="1"/>
    </font>
    <font>
      <b/>
      <sz val="22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u val="singleAccounting"/>
      <sz val="16"/>
      <name val="Arial"/>
      <family val="2"/>
    </font>
    <font>
      <sz val="15"/>
      <name val="Arial"/>
      <family val="2"/>
    </font>
    <font>
      <sz val="11"/>
      <name val="Arial"/>
      <family val="2"/>
    </font>
    <font>
      <b/>
      <sz val="12"/>
      <color rgb="FF00206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4"/>
      <color rgb="FF1673BA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medium">
        <color theme="3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/>
      <bottom style="medium">
        <color theme="8" tint="-0.249977111117893"/>
      </bottom>
      <diagonal/>
    </border>
    <border>
      <start/>
      <end/>
      <top style="medium">
        <color theme="8" tint="-0.249977111117893"/>
      </top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2" fillId="0" borderId="0"/>
    <xf numFmtId="0" fontId="37" fillId="0" borderId="0" applyNumberFormat="0" applyFill="0" applyBorder="0" applyProtection="0">
      <alignment wrapText="1"/>
    </xf>
  </cellStyleXfs>
  <cellXfs count="147">
    <xf numFmtId="0" fontId="0" fillId="0" borderId="0" xfId="0"/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15" fillId="2" borderId="0" xfId="0" applyFont="1" applyFill="1"/>
    <xf numFmtId="0" fontId="17" fillId="0" borderId="1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17" fillId="0" borderId="2" xfId="1" applyFont="1" applyBorder="1" applyAlignment="1">
      <alignment horizontal="center" vertical="center"/>
    </xf>
    <xf numFmtId="0" fontId="19" fillId="2" borderId="0" xfId="0" applyFont="1" applyFill="1" applyAlignment="1">
      <alignment horizontal="left"/>
    </xf>
    <xf numFmtId="0" fontId="3" fillId="2" borderId="0" xfId="0" applyFont="1" applyFill="1"/>
    <xf numFmtId="0" fontId="3" fillId="2" borderId="0" xfId="0" applyFont="1" applyFill="1" applyAlignment="1">
      <alignment wrapText="1"/>
    </xf>
    <xf numFmtId="165" fontId="3" fillId="2" borderId="0" xfId="4" applyFont="1" applyFill="1" applyBorder="1"/>
    <xf numFmtId="0" fontId="4" fillId="2" borderId="0" xfId="0" applyFont="1" applyFill="1"/>
    <xf numFmtId="0" fontId="17" fillId="2" borderId="0" xfId="0" applyFont="1" applyFill="1"/>
    <xf numFmtId="0" fontId="17" fillId="2" borderId="0" xfId="0" applyFont="1" applyFill="1" applyAlignment="1">
      <alignment wrapText="1"/>
    </xf>
    <xf numFmtId="165" fontId="17" fillId="2" borderId="0" xfId="4" applyFont="1" applyFill="1" applyBorder="1"/>
    <xf numFmtId="0" fontId="7" fillId="2" borderId="0" xfId="0" applyFont="1" applyFill="1"/>
    <xf numFmtId="0" fontId="3" fillId="0" borderId="0" xfId="0" applyFont="1"/>
    <xf numFmtId="0" fontId="11" fillId="0" borderId="0" xfId="0" applyFont="1"/>
    <xf numFmtId="0" fontId="4" fillId="0" borderId="0" xfId="0" applyFont="1"/>
    <xf numFmtId="165" fontId="5" fillId="0" borderId="0" xfId="4" applyFont="1" applyFill="1" applyBorder="1"/>
    <xf numFmtId="0" fontId="14" fillId="2" borderId="0" xfId="0" applyFont="1" applyFill="1"/>
    <xf numFmtId="165" fontId="5" fillId="2" borderId="0" xfId="4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49" fontId="3" fillId="2" borderId="0" xfId="0" applyNumberFormat="1" applyFont="1" applyFill="1" applyAlignment="1">
      <alignment horizontal="center" wrapText="1"/>
    </xf>
    <xf numFmtId="0" fontId="3" fillId="0" borderId="0" xfId="0" applyFont="1" applyAlignment="1">
      <alignment wrapText="1"/>
    </xf>
    <xf numFmtId="165" fontId="3" fillId="0" borderId="0" xfId="4" applyFont="1" applyFill="1" applyBorder="1"/>
    <xf numFmtId="0" fontId="1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164" fontId="17" fillId="0" borderId="2" xfId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center" vertical="center" wrapText="1"/>
    </xf>
    <xf numFmtId="164" fontId="7" fillId="0" borderId="6" xfId="1" applyFont="1" applyFill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2" xfId="0" applyNumberFormat="1" applyFont="1" applyBorder="1" applyAlignment="1">
      <alignment horizontal="center" vertical="center"/>
    </xf>
    <xf numFmtId="164" fontId="17" fillId="0" borderId="2" xfId="1" applyFont="1" applyBorder="1" applyAlignment="1">
      <alignment horizontal="center" vertical="center" wrapText="1"/>
    </xf>
    <xf numFmtId="164" fontId="17" fillId="2" borderId="1" xfId="1" applyFont="1" applyFill="1" applyBorder="1" applyAlignment="1">
      <alignment horizontal="center" vertical="center"/>
    </xf>
    <xf numFmtId="164" fontId="17" fillId="2" borderId="2" xfId="1" applyFont="1" applyFill="1" applyBorder="1" applyAlignment="1">
      <alignment horizontal="center" vertical="center"/>
    </xf>
    <xf numFmtId="165" fontId="13" fillId="3" borderId="1" xfId="4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5" fillId="0" borderId="0" xfId="0" applyFont="1"/>
    <xf numFmtId="165" fontId="13" fillId="0" borderId="0" xfId="4" applyFont="1" applyFill="1" applyBorder="1"/>
    <xf numFmtId="0" fontId="14" fillId="0" borderId="0" xfId="0" applyFont="1"/>
    <xf numFmtId="164" fontId="7" fillId="0" borderId="2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15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0" fillId="2" borderId="0" xfId="0" applyFill="1"/>
    <xf numFmtId="0" fontId="35" fillId="2" borderId="0" xfId="0" applyFont="1" applyFill="1"/>
    <xf numFmtId="0" fontId="38" fillId="2" borderId="0" xfId="10" applyFont="1" applyFill="1">
      <alignment wrapText="1"/>
    </xf>
    <xf numFmtId="0" fontId="39" fillId="2" borderId="0" xfId="10" applyFont="1" applyFill="1">
      <alignment wrapText="1"/>
    </xf>
    <xf numFmtId="0" fontId="40" fillId="0" borderId="0" xfId="2" applyFont="1" applyAlignment="1">
      <alignment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42" fillId="2" borderId="0" xfId="0" applyFont="1" applyFill="1" applyAlignment="1">
      <alignment vertical="center"/>
    </xf>
    <xf numFmtId="0" fontId="31" fillId="2" borderId="0" xfId="0" applyFont="1" applyFill="1" applyAlignment="1">
      <alignment horizontal="center" vertical="center"/>
    </xf>
    <xf numFmtId="0" fontId="29" fillId="2" borderId="0" xfId="0" applyFont="1" applyFill="1"/>
    <xf numFmtId="0" fontId="31" fillId="2" borderId="0" xfId="0" applyFont="1" applyFill="1" applyAlignment="1">
      <alignment horizontal="center" vertical="center" wrapText="1"/>
    </xf>
    <xf numFmtId="0" fontId="43" fillId="2" borderId="0" xfId="0" applyFont="1" applyFill="1" applyAlignment="1">
      <alignment horizontal="left" vertical="center"/>
    </xf>
    <xf numFmtId="164" fontId="44" fillId="2" borderId="0" xfId="7" applyNumberFormat="1" applyFont="1" applyFill="1" applyAlignment="1">
      <alignment horizontal="center" vertical="center"/>
    </xf>
    <xf numFmtId="0" fontId="45" fillId="2" borderId="0" xfId="0" applyFont="1" applyFill="1" applyAlignment="1">
      <alignment horizontal="center" wrapText="1"/>
    </xf>
    <xf numFmtId="43" fontId="43" fillId="2" borderId="0" xfId="7" applyFont="1" applyFill="1" applyAlignment="1">
      <alignment horizontal="left" vertical="center"/>
    </xf>
    <xf numFmtId="164" fontId="44" fillId="2" borderId="8" xfId="7" applyNumberFormat="1" applyFont="1" applyFill="1" applyBorder="1" applyAlignment="1">
      <alignment horizontal="center" vertical="center"/>
    </xf>
    <xf numFmtId="0" fontId="45" fillId="2" borderId="0" xfId="0" quotePrefix="1" applyFont="1" applyFill="1" applyAlignment="1">
      <alignment horizontal="center"/>
    </xf>
    <xf numFmtId="164" fontId="29" fillId="2" borderId="0" xfId="7" applyNumberFormat="1" applyFont="1" applyFill="1" applyAlignment="1">
      <alignment horizontal="center" vertical="center"/>
    </xf>
    <xf numFmtId="0" fontId="45" fillId="2" borderId="0" xfId="0" applyFont="1" applyFill="1" applyAlignment="1">
      <alignment horizontal="center"/>
    </xf>
    <xf numFmtId="43" fontId="44" fillId="2" borderId="8" xfId="7" applyFont="1" applyFill="1" applyBorder="1" applyAlignment="1">
      <alignment horizontal="left" vertical="center"/>
    </xf>
    <xf numFmtId="0" fontId="46" fillId="2" borderId="0" xfId="0" applyFont="1" applyFill="1" applyAlignment="1">
      <alignment horizontal="left"/>
    </xf>
    <xf numFmtId="164" fontId="29" fillId="2" borderId="8" xfId="7" applyNumberFormat="1" applyFont="1" applyFill="1" applyBorder="1" applyAlignment="1">
      <alignment vertical="center" wrapText="1"/>
    </xf>
    <xf numFmtId="164" fontId="31" fillId="2" borderId="0" xfId="7" applyNumberFormat="1" applyFont="1" applyFill="1" applyAlignment="1">
      <alignment vertical="center" wrapText="1"/>
    </xf>
    <xf numFmtId="0" fontId="30" fillId="2" borderId="0" xfId="0" applyFont="1" applyFill="1" applyAlignment="1">
      <alignment horizontal="left" vertical="center"/>
    </xf>
    <xf numFmtId="164" fontId="31" fillId="2" borderId="0" xfId="7" applyNumberFormat="1" applyFont="1" applyFill="1" applyAlignment="1">
      <alignment vertical="center"/>
    </xf>
    <xf numFmtId="43" fontId="44" fillId="2" borderId="0" xfId="7" applyFont="1" applyFill="1" applyAlignment="1">
      <alignment horizontal="left" vertical="center"/>
    </xf>
    <xf numFmtId="164" fontId="29" fillId="2" borderId="0" xfId="7" applyNumberFormat="1" applyFont="1" applyFill="1" applyAlignment="1">
      <alignment vertical="center" wrapText="1"/>
    </xf>
    <xf numFmtId="43" fontId="0" fillId="2" borderId="0" xfId="7" applyFont="1" applyFill="1"/>
    <xf numFmtId="0" fontId="34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164" fontId="44" fillId="2" borderId="0" xfId="7" applyNumberFormat="1" applyFont="1" applyFill="1" applyAlignment="1">
      <alignment vertical="center" wrapText="1"/>
    </xf>
    <xf numFmtId="164" fontId="34" fillId="2" borderId="0" xfId="0" applyNumberFormat="1" applyFont="1" applyFill="1" applyAlignment="1">
      <alignment horizontal="center"/>
    </xf>
    <xf numFmtId="164" fontId="0" fillId="2" borderId="0" xfId="0" applyNumberFormat="1" applyFill="1"/>
    <xf numFmtId="43" fontId="44" fillId="2" borderId="0" xfId="7" applyFont="1" applyFill="1" applyBorder="1" applyAlignment="1">
      <alignment horizontal="left" vertical="center"/>
    </xf>
    <xf numFmtId="43" fontId="28" fillId="2" borderId="0" xfId="7" applyFont="1" applyFill="1"/>
    <xf numFmtId="0" fontId="33" fillId="2" borderId="0" xfId="0" applyFont="1" applyFill="1" applyAlignment="1">
      <alignment horizontal="left" vertical="top"/>
    </xf>
    <xf numFmtId="164" fontId="44" fillId="2" borderId="8" xfId="7" applyNumberFormat="1" applyFont="1" applyFill="1" applyBorder="1" applyAlignment="1">
      <alignment vertical="center" wrapText="1"/>
    </xf>
    <xf numFmtId="0" fontId="29" fillId="2" borderId="0" xfId="0" applyFont="1" applyFill="1" applyAlignment="1">
      <alignment horizontal="left" vertical="center"/>
    </xf>
    <xf numFmtId="43" fontId="29" fillId="2" borderId="0" xfId="7" applyFont="1" applyFill="1" applyAlignment="1">
      <alignment horizontal="left" vertical="center"/>
    </xf>
    <xf numFmtId="164" fontId="29" fillId="2" borderId="9" xfId="0" applyNumberFormat="1" applyFont="1" applyFill="1" applyBorder="1" applyAlignment="1">
      <alignment vertical="center" wrapText="1"/>
    </xf>
    <xf numFmtId="0" fontId="44" fillId="2" borderId="0" xfId="0" applyFont="1" applyFill="1" applyAlignment="1">
      <alignment vertical="center" wrapText="1"/>
    </xf>
    <xf numFmtId="43" fontId="42" fillId="2" borderId="0" xfId="7" applyFont="1" applyFill="1" applyAlignment="1">
      <alignment horizontal="left" vertical="center"/>
    </xf>
    <xf numFmtId="0" fontId="43" fillId="2" borderId="0" xfId="0" applyFont="1" applyFill="1" applyAlignment="1">
      <alignment vertical="center" wrapText="1"/>
    </xf>
    <xf numFmtId="43" fontId="47" fillId="2" borderId="0" xfId="7" applyFont="1" applyFill="1"/>
    <xf numFmtId="164" fontId="43" fillId="2" borderId="0" xfId="0" applyNumberFormat="1" applyFont="1" applyFill="1" applyAlignment="1">
      <alignment vertical="center" wrapText="1"/>
    </xf>
    <xf numFmtId="164" fontId="48" fillId="2" borderId="0" xfId="7" applyNumberFormat="1" applyFont="1" applyFill="1" applyAlignment="1">
      <alignment vertical="center" wrapText="1"/>
    </xf>
    <xf numFmtId="164" fontId="29" fillId="2" borderId="7" xfId="7" applyNumberFormat="1" applyFont="1" applyFill="1" applyBorder="1" applyAlignment="1">
      <alignment vertical="center" wrapText="1"/>
    </xf>
    <xf numFmtId="0" fontId="45" fillId="2" borderId="0" xfId="0" applyFont="1" applyFill="1" applyAlignment="1">
      <alignment horizontal="left"/>
    </xf>
    <xf numFmtId="164" fontId="29" fillId="2" borderId="0" xfId="0" applyNumberFormat="1" applyFont="1" applyFill="1" applyAlignment="1">
      <alignment vertical="center" wrapText="1"/>
    </xf>
    <xf numFmtId="164" fontId="44" fillId="2" borderId="7" xfId="7" applyNumberFormat="1" applyFont="1" applyFill="1" applyBorder="1" applyAlignment="1">
      <alignment vertical="center" wrapText="1"/>
    </xf>
    <xf numFmtId="164" fontId="29" fillId="2" borderId="9" xfId="7" applyNumberFormat="1" applyFont="1" applyFill="1" applyBorder="1" applyAlignment="1">
      <alignment vertical="center" wrapText="1"/>
    </xf>
    <xf numFmtId="0" fontId="31" fillId="2" borderId="0" xfId="0" applyFont="1" applyFill="1" applyAlignment="1">
      <alignment vertical="center" wrapText="1"/>
    </xf>
    <xf numFmtId="0" fontId="49" fillId="2" borderId="0" xfId="0" applyFont="1" applyFill="1" applyAlignment="1">
      <alignment horizontal="left"/>
    </xf>
    <xf numFmtId="0" fontId="23" fillId="0" borderId="0" xfId="0" applyFont="1"/>
    <xf numFmtId="14" fontId="49" fillId="2" borderId="0" xfId="0" applyNumberFormat="1" applyFont="1" applyFill="1" applyAlignment="1">
      <alignment horizontal="center" vertical="top"/>
    </xf>
    <xf numFmtId="0" fontId="35" fillId="2" borderId="0" xfId="0" applyFont="1" applyFill="1" applyAlignment="1">
      <alignment horizontal="center" vertical="top"/>
    </xf>
    <xf numFmtId="0" fontId="23" fillId="2" borderId="0" xfId="0" applyFont="1" applyFill="1"/>
    <xf numFmtId="14" fontId="36" fillId="2" borderId="0" xfId="0" applyNumberFormat="1" applyFont="1" applyFill="1" applyAlignment="1">
      <alignment horizontal="left"/>
    </xf>
    <xf numFmtId="14" fontId="36" fillId="2" borderId="0" xfId="0" applyNumberFormat="1" applyFont="1" applyFill="1" applyAlignment="1">
      <alignment horizontal="center" vertical="top"/>
    </xf>
    <xf numFmtId="14" fontId="34" fillId="2" borderId="0" xfId="0" applyNumberFormat="1" applyFont="1" applyFill="1" applyAlignment="1">
      <alignment horizontal="left"/>
    </xf>
    <xf numFmtId="14" fontId="34" fillId="2" borderId="0" xfId="0" applyNumberFormat="1" applyFont="1" applyFill="1" applyAlignment="1">
      <alignment horizontal="center" vertical="top"/>
    </xf>
    <xf numFmtId="14" fontId="49" fillId="2" borderId="0" xfId="0" applyNumberFormat="1" applyFont="1" applyFill="1" applyAlignment="1">
      <alignment horizontal="center"/>
    </xf>
    <xf numFmtId="14" fontId="50" fillId="2" borderId="0" xfId="0" applyNumberFormat="1" applyFont="1" applyFill="1" applyAlignment="1">
      <alignment horizontal="center"/>
    </xf>
    <xf numFmtId="0" fontId="31" fillId="2" borderId="10" xfId="0" applyFont="1" applyFill="1" applyBorder="1" applyAlignment="1">
      <alignment horizontal="left" vertical="center"/>
    </xf>
    <xf numFmtId="0" fontId="43" fillId="2" borderId="10" xfId="0" applyFont="1" applyFill="1" applyBorder="1" applyAlignment="1">
      <alignment vertical="center" wrapText="1"/>
    </xf>
    <xf numFmtId="0" fontId="0" fillId="2" borderId="10" xfId="0" applyFill="1" applyBorder="1"/>
    <xf numFmtId="0" fontId="38" fillId="2" borderId="0" xfId="10" applyFont="1" applyFill="1" applyAlignment="1">
      <alignment horizontal="center" wrapText="1"/>
    </xf>
    <xf numFmtId="0" fontId="31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3" fillId="2" borderId="0" xfId="0" applyFont="1" applyFill="1" applyAlignment="1">
      <alignment horizontal="justify" vertical="center"/>
    </xf>
    <xf numFmtId="0" fontId="51" fillId="0" borderId="11" xfId="0" applyFont="1" applyBorder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38" fillId="2" borderId="0" xfId="10" applyFont="1" applyFill="1" applyAlignment="1">
      <alignment horizontal="center" wrapText="1"/>
    </xf>
    <xf numFmtId="0" fontId="39" fillId="2" borderId="0" xfId="10" applyFont="1" applyFill="1" applyAlignment="1">
      <alignment horizontal="center" wrapText="1"/>
    </xf>
    <xf numFmtId="0" fontId="40" fillId="0" borderId="0" xfId="2" applyFont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0" fontId="9" fillId="2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6" fillId="2" borderId="0" xfId="2" applyFont="1" applyFill="1" applyBorder="1" applyAlignment="1">
      <alignment horizontal="center" vertical="center"/>
    </xf>
    <xf numFmtId="0" fontId="21" fillId="2" borderId="0" xfId="2" applyFont="1" applyFill="1" applyBorder="1" applyAlignment="1">
      <alignment horizontal="left" vertical="center"/>
    </xf>
    <xf numFmtId="0" fontId="17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</cellXfs>
  <cellStyles count="11">
    <cellStyle name="Hipervínculo" xfId="2" builtinId="8"/>
    <cellStyle name="Millares" xfId="1" builtinId="3"/>
    <cellStyle name="Millares 10" xfId="6" xr:uid="{00000000-0005-0000-0000-000002000000}"/>
    <cellStyle name="Millares 18" xfId="8" xr:uid="{00000000-0005-0000-0000-000003000000}"/>
    <cellStyle name="Millares 2" xfId="5" xr:uid="{00000000-0005-0000-0000-000004000000}"/>
    <cellStyle name="Millares 3" xfId="7" xr:uid="{00000000-0005-0000-0000-000005000000}"/>
    <cellStyle name="Millares 7" xfId="3" xr:uid="{00000000-0005-0000-0000-000006000000}"/>
    <cellStyle name="Millares 9" xfId="4" xr:uid="{00000000-0005-0000-0000-000007000000}"/>
    <cellStyle name="Normal" xfId="0" builtinId="0"/>
    <cellStyle name="Normal 2" xfId="9" xr:uid="{790454BE-5966-4187-AF3C-856EA0AE31BB}"/>
    <cellStyle name="Normal_D2006" xfId="10" xr:uid="{2800BCBA-AC2A-4DFB-B4A3-EFD7331BEF81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purl.oclc.org/ooxml/officeDocument/relationships/image" Target="../media/image5.png"/><Relationship Id="rId2" Type="http://purl.oclc.org/ooxml/officeDocument/relationships/image" Target="../media/image4.png"/><Relationship Id="rId1" Type="http://purl.oclc.org/ooxml/officeDocument/relationships/image" Target="../media/image3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3316942</xdr:colOff>
      <xdr:row>0</xdr:row>
      <xdr:rowOff>0</xdr:rowOff>
    </xdr:from>
    <xdr:to>
      <xdr:col>3</xdr:col>
      <xdr:colOff>171997</xdr:colOff>
      <xdr:row>4</xdr:row>
      <xdr:rowOff>26720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1DA528-7C17-4FAA-9AF8-6C06515AA6E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4594413" y="0"/>
          <a:ext cx="1639966" cy="1091279"/>
        </a:xfrm>
        <a:prstGeom prst="rect">
          <a:avLst/>
        </a:prstGeom>
      </xdr:spPr>
    </xdr:pic>
    <xdr:clientData/>
  </xdr:twoCellAnchor>
  <xdr:twoCellAnchor>
    <xdr:from>
      <xdr:col>5</xdr:col>
      <xdr:colOff>845762</xdr:colOff>
      <xdr:row>61</xdr:row>
      <xdr:rowOff>160805</xdr:rowOff>
    </xdr:from>
    <xdr:to>
      <xdr:col>6</xdr:col>
      <xdr:colOff>595311</xdr:colOff>
      <xdr:row>64</xdr:row>
      <xdr:rowOff>111312</xdr:rowOff>
    </xdr:to>
    <xdr:pic>
      <xdr:nvPicPr>
        <xdr:cNvPr id="3" name="Imagen 53">
          <a:extLst>
            <a:ext uri="{FF2B5EF4-FFF2-40B4-BE49-F238E27FC236}">
              <a16:creationId xmlns:a16="http://schemas.microsoft.com/office/drawing/2014/main" id="{B78E1139-FBE2-4D72-92AF-5716B0C87F0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1712" y="15600830"/>
          <a:ext cx="768724" cy="779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298861</xdr:colOff>
      <xdr:row>114</xdr:row>
      <xdr:rowOff>64583</xdr:rowOff>
    </xdr:from>
    <xdr:to>
      <xdr:col>3</xdr:col>
      <xdr:colOff>866999</xdr:colOff>
      <xdr:row>114</xdr:row>
      <xdr:rowOff>64583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9CD6C53C-B71A-4B47-A03D-F4A8C1D67279}"/>
            </a:ext>
          </a:extLst>
        </xdr:cNvPr>
        <xdr:cNvCxnSpPr/>
      </xdr:nvCxnSpPr>
      <xdr:spPr>
        <a:xfrm flipV="1">
          <a:off x="1575211" y="25858283"/>
          <a:ext cx="5349688" cy="0"/>
        </a:xfrm>
        <a:prstGeom prst="line">
          <a:avLst/>
        </a:prstGeom>
        <a:ln w="28575">
          <a:solidFill>
            <a:srgbClr val="002060"/>
          </a:solidFill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2" name="Imagen 2" descr="escudo_dominicano">
          <a:extLst>
            <a:ext uri="{FF2B5EF4-FFF2-40B4-BE49-F238E27FC236}">
              <a16:creationId xmlns:a16="http://schemas.microsoft.com/office/drawing/2014/main" id="{47FAAB24-0D38-4CCD-B1C4-187A63715484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3" name="Imagen 2" descr="escudo_dominicano">
          <a:extLst>
            <a:ext uri="{FF2B5EF4-FFF2-40B4-BE49-F238E27FC236}">
              <a16:creationId xmlns:a16="http://schemas.microsoft.com/office/drawing/2014/main" id="{6AEC087C-4B52-4A1C-8EC1-2DB193201709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4" name="Imagen 2" descr="escudo_dominicano">
          <a:extLst>
            <a:ext uri="{FF2B5EF4-FFF2-40B4-BE49-F238E27FC236}">
              <a16:creationId xmlns:a16="http://schemas.microsoft.com/office/drawing/2014/main" id="{B9927C00-CF02-4682-92F3-0DC80B49454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2705100</xdr:colOff>
      <xdr:row>0</xdr:row>
      <xdr:rowOff>0</xdr:rowOff>
    </xdr:from>
    <xdr:to>
      <xdr:col>8</xdr:col>
      <xdr:colOff>3695700</xdr:colOff>
      <xdr:row>2</xdr:row>
      <xdr:rowOff>19050</xdr:rowOff>
    </xdr:to>
    <xdr:pic>
      <xdr:nvPicPr>
        <xdr:cNvPr id="5" name="Imagen 4" descr="escudo_dominicano">
          <a:extLst>
            <a:ext uri="{FF2B5EF4-FFF2-40B4-BE49-F238E27FC236}">
              <a16:creationId xmlns:a16="http://schemas.microsoft.com/office/drawing/2014/main" id="{E621A07B-AC55-45DF-B734-7A8C2D8B723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0"/>
          <a:ext cx="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122464</xdr:colOff>
      <xdr:row>0</xdr:row>
      <xdr:rowOff>1</xdr:rowOff>
    </xdr:from>
    <xdr:ext cx="1918608" cy="830036"/>
    <xdr:pic>
      <xdr:nvPicPr>
        <xdr:cNvPr id="6" name="Imagen 5">
          <a:extLst>
            <a:ext uri="{FF2B5EF4-FFF2-40B4-BE49-F238E27FC236}">
              <a16:creationId xmlns:a16="http://schemas.microsoft.com/office/drawing/2014/main" id="{F12D0D7E-BEB5-46E1-A64B-E5810E1AACFC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7875814" y="1"/>
          <a:ext cx="1918608" cy="830036"/>
        </a:xfrm>
        <a:prstGeom prst="rect">
          <a:avLst/>
        </a:prstGeom>
      </xdr:spPr>
    </xdr:pic>
    <xdr:clientData/>
  </xdr:oneCellAnchor>
  <xdr:oneCellAnchor>
    <xdr:from>
      <xdr:col>8</xdr:col>
      <xdr:colOff>638175</xdr:colOff>
      <xdr:row>25</xdr:row>
      <xdr:rowOff>27213</xdr:rowOff>
    </xdr:from>
    <xdr:ext cx="766094" cy="494687"/>
    <xdr:pic>
      <xdr:nvPicPr>
        <xdr:cNvPr id="7" name="Imagen 6">
          <a:extLst>
            <a:ext uri="{FF2B5EF4-FFF2-40B4-BE49-F238E27FC236}">
              <a16:creationId xmlns:a16="http://schemas.microsoft.com/office/drawing/2014/main" id="{6250D22D-498B-4B83-A34B-B0E2178B07E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13649325" y="13943238"/>
          <a:ext cx="766094" cy="4946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1.bin"/><Relationship Id="rId1" Type="http://purl.oclc.org/ooxml/officeDocument/relationships/hyperlink" Target="http://www.ccdf.gob.do/" TargetMode="Externa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5822E-70D9-4AA4-ACCA-D3AD7D0C0B6C}">
  <dimension ref="A2:J65"/>
  <sheetViews>
    <sheetView showGridLines="0" view="pageBreakPreview" zoomScale="85" zoomScaleNormal="100" zoomScaleSheetLayoutView="85" workbookViewId="0">
      <selection activeCell="B8" sqref="B8:F8"/>
    </sheetView>
  </sheetViews>
  <sheetFormatPr baseColWidth="10" defaultRowHeight="15" x14ac:dyDescent="0.25"/>
  <cols>
    <col min="1" max="1" width="19.140625" style="55" customWidth="1"/>
    <col min="2" max="2" width="50" style="55" customWidth="1"/>
    <col min="3" max="4" width="21.7109375" style="55" customWidth="1"/>
    <col min="5" max="5" width="30" style="55" customWidth="1"/>
    <col min="6" max="6" width="15.28515625" style="55" customWidth="1"/>
    <col min="7" max="16384" width="11.42578125" style="55"/>
  </cols>
  <sheetData>
    <row r="2" spans="1:10" ht="23.25" customHeight="1" x14ac:dyDescent="0.35">
      <c r="B2" s="134"/>
      <c r="C2" s="134"/>
      <c r="D2" s="134"/>
      <c r="E2" s="134"/>
      <c r="F2" s="134"/>
      <c r="G2" s="134"/>
      <c r="H2" s="134"/>
      <c r="I2" s="57"/>
    </row>
    <row r="3" spans="1:10" ht="23.25" customHeight="1" x14ac:dyDescent="0.35">
      <c r="B3" s="122"/>
      <c r="C3" s="122"/>
      <c r="D3" s="122"/>
      <c r="E3" s="122"/>
      <c r="F3" s="122"/>
      <c r="G3" s="122"/>
      <c r="H3" s="122"/>
      <c r="I3" s="57"/>
    </row>
    <row r="4" spans="1:10" ht="23.25" customHeight="1" x14ac:dyDescent="0.35">
      <c r="B4" s="122"/>
      <c r="C4" s="122"/>
      <c r="D4" s="122"/>
      <c r="E4" s="122"/>
      <c r="F4" s="122"/>
      <c r="G4" s="122"/>
      <c r="H4" s="122"/>
      <c r="I4" s="57"/>
    </row>
    <row r="5" spans="1:10" ht="23.25" customHeight="1" x14ac:dyDescent="0.35">
      <c r="A5" s="135" t="s">
        <v>39</v>
      </c>
      <c r="B5" s="135"/>
      <c r="C5" s="135"/>
      <c r="D5" s="135"/>
      <c r="E5" s="135"/>
      <c r="F5" s="135"/>
      <c r="G5" s="135"/>
      <c r="H5" s="58"/>
      <c r="I5" s="58"/>
      <c r="J5" s="58"/>
    </row>
    <row r="6" spans="1:10" ht="23.25" customHeight="1" x14ac:dyDescent="0.25">
      <c r="A6" s="136"/>
      <c r="B6" s="136"/>
      <c r="C6" s="136"/>
      <c r="D6" s="136"/>
      <c r="E6" s="136"/>
      <c r="F6" s="136"/>
      <c r="G6" s="136"/>
      <c r="H6" s="59"/>
      <c r="I6" s="59"/>
      <c r="J6" s="59"/>
    </row>
    <row r="7" spans="1:10" ht="23.25" customHeight="1" x14ac:dyDescent="0.35">
      <c r="B7" s="122"/>
      <c r="C7" s="122"/>
      <c r="D7" s="122"/>
      <c r="E7" s="122"/>
      <c r="F7" s="122"/>
      <c r="G7" s="122"/>
      <c r="H7" s="122"/>
      <c r="I7" s="57"/>
    </row>
    <row r="8" spans="1:10" ht="27.75" x14ac:dyDescent="0.25">
      <c r="B8" s="137" t="s">
        <v>40</v>
      </c>
      <c r="C8" s="137"/>
      <c r="D8" s="137"/>
      <c r="E8" s="137"/>
      <c r="F8" s="137"/>
      <c r="G8" s="60"/>
      <c r="H8" s="60"/>
    </row>
    <row r="9" spans="1:10" ht="23.25" x14ac:dyDescent="0.25">
      <c r="B9" s="138" t="s">
        <v>78</v>
      </c>
      <c r="C9" s="138"/>
      <c r="D9" s="138"/>
      <c r="E9" s="138"/>
      <c r="F9" s="138"/>
      <c r="G9" s="61"/>
      <c r="H9" s="61"/>
    </row>
    <row r="10" spans="1:10" ht="23.25" x14ac:dyDescent="0.35">
      <c r="B10" s="4"/>
      <c r="C10" s="62" t="s">
        <v>41</v>
      </c>
      <c r="D10" s="62"/>
      <c r="E10" s="62"/>
      <c r="F10" s="62"/>
      <c r="G10" s="63"/>
      <c r="H10" s="63"/>
    </row>
    <row r="11" spans="1:10" ht="6.75" customHeight="1" x14ac:dyDescent="0.25"/>
    <row r="12" spans="1:10" ht="19.5" x14ac:dyDescent="0.3">
      <c r="B12" s="139" t="s">
        <v>42</v>
      </c>
      <c r="C12" s="123"/>
      <c r="D12" s="123"/>
      <c r="E12" s="64"/>
      <c r="G12" s="56"/>
    </row>
    <row r="13" spans="1:10" ht="20.25" x14ac:dyDescent="0.3">
      <c r="B13" s="139"/>
      <c r="C13" s="123"/>
      <c r="D13" s="123"/>
      <c r="E13" s="64"/>
      <c r="F13" s="65"/>
      <c r="G13" s="56"/>
    </row>
    <row r="14" spans="1:10" ht="19.5" x14ac:dyDescent="0.3">
      <c r="B14" s="139"/>
      <c r="C14" s="123"/>
      <c r="D14" s="123"/>
      <c r="E14" s="64"/>
      <c r="G14" s="56"/>
    </row>
    <row r="15" spans="1:10" ht="19.5" x14ac:dyDescent="0.3">
      <c r="B15" s="123" t="s">
        <v>43</v>
      </c>
      <c r="C15" s="123"/>
      <c r="D15" s="123"/>
      <c r="E15" s="66"/>
      <c r="G15" s="56"/>
    </row>
    <row r="16" spans="1:10" ht="20.25" x14ac:dyDescent="0.3">
      <c r="B16" s="67" t="s">
        <v>44</v>
      </c>
      <c r="C16" s="67"/>
      <c r="D16" s="67"/>
      <c r="E16" s="68">
        <v>32820</v>
      </c>
      <c r="G16" s="56"/>
    </row>
    <row r="17" spans="2:7" ht="20.25" x14ac:dyDescent="0.3">
      <c r="B17" s="67" t="s">
        <v>45</v>
      </c>
      <c r="C17" s="69"/>
      <c r="D17" s="70"/>
      <c r="E17" s="71">
        <v>2347398.38</v>
      </c>
      <c r="G17" s="56"/>
    </row>
    <row r="18" spans="2:7" ht="20.25" x14ac:dyDescent="0.3">
      <c r="B18" s="123" t="s">
        <v>46</v>
      </c>
      <c r="C18" s="72"/>
      <c r="D18" s="70"/>
      <c r="E18" s="73">
        <f>SUM(E16:E17)</f>
        <v>2380218.38</v>
      </c>
      <c r="G18" s="56"/>
    </row>
    <row r="19" spans="2:7" ht="5.25" customHeight="1" x14ac:dyDescent="0.3">
      <c r="B19" s="123"/>
      <c r="C19" s="72"/>
      <c r="D19" s="70"/>
      <c r="E19" s="73"/>
      <c r="G19" s="56"/>
    </row>
    <row r="20" spans="2:7" ht="20.25" x14ac:dyDescent="0.3">
      <c r="B20" s="67" t="s">
        <v>47</v>
      </c>
      <c r="C20" s="74"/>
      <c r="D20" s="67"/>
      <c r="E20" s="75">
        <v>536517.97</v>
      </c>
      <c r="G20" s="56"/>
    </row>
    <row r="21" spans="2:7" ht="20.25" x14ac:dyDescent="0.3">
      <c r="B21" s="123" t="s">
        <v>48</v>
      </c>
      <c r="C21" s="76"/>
      <c r="D21" s="123"/>
      <c r="E21" s="77">
        <f>SUM(E18:E20)</f>
        <v>2916736.3499999996</v>
      </c>
      <c r="G21" s="56"/>
    </row>
    <row r="22" spans="2:7" ht="19.5" x14ac:dyDescent="0.3">
      <c r="B22" s="123"/>
      <c r="C22" s="76"/>
      <c r="D22" s="123"/>
      <c r="E22" s="78"/>
      <c r="G22" s="56"/>
    </row>
    <row r="23" spans="2:7" ht="19.5" x14ac:dyDescent="0.3">
      <c r="B23" s="79" t="s">
        <v>49</v>
      </c>
      <c r="C23" s="76"/>
      <c r="D23" s="123"/>
      <c r="E23" s="80"/>
      <c r="G23" s="56"/>
    </row>
    <row r="24" spans="2:7" ht="19.5" x14ac:dyDescent="0.3">
      <c r="B24" s="67" t="s">
        <v>50</v>
      </c>
      <c r="C24" s="74"/>
      <c r="D24" s="67"/>
      <c r="E24" s="78"/>
      <c r="G24" s="56"/>
    </row>
    <row r="25" spans="2:7" ht="19.5" x14ac:dyDescent="0.3">
      <c r="B25" s="67"/>
      <c r="C25" s="74"/>
      <c r="D25" s="67"/>
      <c r="E25" s="78"/>
      <c r="G25" s="56"/>
    </row>
    <row r="26" spans="2:7" ht="20.25" x14ac:dyDescent="0.3">
      <c r="B26" s="131" t="s">
        <v>51</v>
      </c>
      <c r="C26" s="131"/>
      <c r="D26" s="81">
        <v>7158056.9199999999</v>
      </c>
      <c r="E26" s="82"/>
      <c r="F26" s="83"/>
      <c r="G26" s="56"/>
    </row>
    <row r="27" spans="2:7" ht="20.25" x14ac:dyDescent="0.3">
      <c r="B27" s="84" t="s">
        <v>52</v>
      </c>
      <c r="C27" s="85"/>
      <c r="D27" s="75">
        <v>3085958.04</v>
      </c>
      <c r="E27" s="86">
        <f>+D26-D27</f>
        <v>4072098.88</v>
      </c>
      <c r="F27" s="83"/>
      <c r="G27" s="56"/>
    </row>
    <row r="28" spans="2:7" ht="20.25" x14ac:dyDescent="0.3">
      <c r="B28" s="84"/>
      <c r="C28" s="87"/>
      <c r="D28" s="81"/>
      <c r="E28" s="86"/>
      <c r="F28" s="88"/>
      <c r="G28" s="56"/>
    </row>
    <row r="29" spans="2:7" ht="20.25" x14ac:dyDescent="0.3">
      <c r="B29" s="131" t="s">
        <v>53</v>
      </c>
      <c r="C29" s="131"/>
      <c r="D29" s="89">
        <f>8472299.35+5470.19</f>
        <v>8477769.5399999991</v>
      </c>
      <c r="E29" s="86"/>
      <c r="F29" s="90"/>
      <c r="G29" s="56"/>
    </row>
    <row r="30" spans="2:7" ht="20.25" x14ac:dyDescent="0.3">
      <c r="B30" s="84" t="s">
        <v>52</v>
      </c>
      <c r="C30" s="85"/>
      <c r="D30" s="75">
        <v>6773882.8399999999</v>
      </c>
      <c r="E30" s="86">
        <f>+D29-D30</f>
        <v>1703886.6999999993</v>
      </c>
      <c r="G30" s="56"/>
    </row>
    <row r="31" spans="2:7" ht="20.25" x14ac:dyDescent="0.3">
      <c r="B31" s="84"/>
      <c r="C31" s="85"/>
      <c r="D31" s="81"/>
      <c r="E31" s="86"/>
      <c r="G31" s="56"/>
    </row>
    <row r="32" spans="2:7" ht="20.25" x14ac:dyDescent="0.3">
      <c r="B32" s="91" t="s">
        <v>54</v>
      </c>
      <c r="C32" s="85"/>
      <c r="D32" s="81">
        <v>639187.87</v>
      </c>
      <c r="E32" s="86"/>
      <c r="F32" s="88"/>
      <c r="G32" s="56"/>
    </row>
    <row r="33" spans="2:7" ht="20.25" x14ac:dyDescent="0.3">
      <c r="B33" s="84" t="s">
        <v>52</v>
      </c>
      <c r="C33" s="85"/>
      <c r="D33" s="75">
        <v>146026.4</v>
      </c>
      <c r="E33" s="86">
        <f>+D32-D33</f>
        <v>493161.47</v>
      </c>
      <c r="F33" s="88"/>
      <c r="G33" s="56"/>
    </row>
    <row r="34" spans="2:7" ht="20.25" x14ac:dyDescent="0.3">
      <c r="B34" s="84"/>
      <c r="C34" s="85"/>
      <c r="D34" s="89"/>
      <c r="E34" s="86"/>
      <c r="F34" s="88"/>
      <c r="G34" s="56"/>
    </row>
    <row r="35" spans="2:7" ht="20.25" x14ac:dyDescent="0.3">
      <c r="B35" s="91" t="s">
        <v>55</v>
      </c>
      <c r="C35" s="85"/>
      <c r="D35" s="81"/>
      <c r="E35" s="92">
        <v>3934.77</v>
      </c>
      <c r="F35" s="88"/>
      <c r="G35" s="56"/>
    </row>
    <row r="36" spans="2:7" ht="26.25" customHeight="1" x14ac:dyDescent="0.3">
      <c r="B36" s="123" t="s">
        <v>56</v>
      </c>
      <c r="C36" s="76"/>
      <c r="D36" s="93"/>
      <c r="E36" s="82">
        <f>SUM(E27:E35)</f>
        <v>6273081.8199999984</v>
      </c>
      <c r="F36" s="88"/>
      <c r="G36" s="56"/>
    </row>
    <row r="37" spans="2:7" ht="21" thickBot="1" x14ac:dyDescent="0.35">
      <c r="B37" s="123" t="s">
        <v>57</v>
      </c>
      <c r="C37" s="76"/>
      <c r="D37" s="94"/>
      <c r="E37" s="95">
        <f>+E21+E36</f>
        <v>9189818.1699999981</v>
      </c>
      <c r="G37" s="56"/>
    </row>
    <row r="38" spans="2:7" ht="21" thickTop="1" x14ac:dyDescent="0.3">
      <c r="B38" s="123"/>
      <c r="C38" s="76"/>
      <c r="D38" s="93"/>
      <c r="E38" s="96"/>
      <c r="G38" s="56"/>
    </row>
    <row r="39" spans="2:7" ht="19.5" x14ac:dyDescent="0.3">
      <c r="B39" s="123" t="s">
        <v>58</v>
      </c>
      <c r="C39" s="76"/>
      <c r="D39" s="97"/>
      <c r="E39" s="98"/>
      <c r="F39" s="99"/>
      <c r="G39" s="56"/>
    </row>
    <row r="40" spans="2:7" ht="19.5" x14ac:dyDescent="0.3">
      <c r="B40" s="123"/>
      <c r="C40" s="76"/>
      <c r="D40" s="123"/>
      <c r="E40" s="100"/>
      <c r="G40" s="56"/>
    </row>
    <row r="41" spans="2:7" ht="19.5" x14ac:dyDescent="0.3">
      <c r="B41" s="123" t="s">
        <v>59</v>
      </c>
      <c r="C41" s="76"/>
      <c r="D41" s="123"/>
      <c r="E41" s="66"/>
      <c r="G41" s="56"/>
    </row>
    <row r="42" spans="2:7" ht="24.75" x14ac:dyDescent="0.3">
      <c r="B42" s="67" t="s">
        <v>60</v>
      </c>
      <c r="C42" s="74"/>
      <c r="D42" s="67"/>
      <c r="E42" s="101">
        <v>476383.89</v>
      </c>
      <c r="G42" s="56"/>
    </row>
    <row r="43" spans="2:7" ht="20.25" x14ac:dyDescent="0.3">
      <c r="B43" s="123" t="s">
        <v>61</v>
      </c>
      <c r="C43" s="76"/>
      <c r="D43" s="123"/>
      <c r="E43" s="82"/>
      <c r="G43" s="56"/>
    </row>
    <row r="44" spans="2:7" ht="20.25" x14ac:dyDescent="0.3">
      <c r="B44" s="123" t="s">
        <v>62</v>
      </c>
      <c r="C44" s="76"/>
      <c r="D44" s="123"/>
      <c r="E44" s="82">
        <f>+E42</f>
        <v>476383.89</v>
      </c>
      <c r="G44" s="56"/>
    </row>
    <row r="45" spans="2:7" ht="20.25" x14ac:dyDescent="0.3">
      <c r="B45" s="123" t="s">
        <v>63</v>
      </c>
      <c r="C45" s="76"/>
      <c r="D45" s="123"/>
      <c r="E45" s="102">
        <f>+E43+E44</f>
        <v>476383.89</v>
      </c>
      <c r="G45" s="56"/>
    </row>
    <row r="46" spans="2:7" ht="20.25" x14ac:dyDescent="0.3">
      <c r="B46" s="123"/>
      <c r="C46" s="76"/>
      <c r="D46" s="123"/>
      <c r="E46" s="96"/>
      <c r="G46" s="56"/>
    </row>
    <row r="47" spans="2:7" ht="20.25" x14ac:dyDescent="0.3">
      <c r="B47" s="123" t="s">
        <v>64</v>
      </c>
      <c r="C47" s="76"/>
      <c r="D47" s="123"/>
      <c r="E47" s="82"/>
      <c r="G47" s="56"/>
    </row>
    <row r="48" spans="2:7" ht="20.25" x14ac:dyDescent="0.3">
      <c r="B48" s="67" t="s">
        <v>65</v>
      </c>
      <c r="C48" s="103"/>
      <c r="D48" s="67"/>
      <c r="E48" s="104">
        <f>+E37-E45</f>
        <v>8713434.2799999975</v>
      </c>
      <c r="G48" s="56"/>
    </row>
    <row r="49" spans="1:9" ht="20.25" x14ac:dyDescent="0.3">
      <c r="B49" s="123" t="s">
        <v>66</v>
      </c>
      <c r="C49" s="76"/>
      <c r="D49" s="123"/>
      <c r="E49" s="105">
        <f>SUM(E48:E48)</f>
        <v>8713434.2799999975</v>
      </c>
      <c r="G49" s="56"/>
    </row>
    <row r="50" spans="1:9" ht="21" thickBot="1" x14ac:dyDescent="0.35">
      <c r="B50" s="123" t="s">
        <v>67</v>
      </c>
      <c r="C50" s="76"/>
      <c r="D50" s="123"/>
      <c r="E50" s="106">
        <f>+E45+E49</f>
        <v>9189818.1699999981</v>
      </c>
      <c r="G50" s="56"/>
    </row>
    <row r="51" spans="1:9" ht="20.25" thickTop="1" x14ac:dyDescent="0.3">
      <c r="B51" s="123"/>
      <c r="C51" s="123"/>
      <c r="D51" s="123"/>
      <c r="E51" s="107"/>
      <c r="G51" s="56"/>
    </row>
    <row r="52" spans="1:9" ht="19.5" x14ac:dyDescent="0.3">
      <c r="B52" s="123"/>
      <c r="C52" s="123"/>
      <c r="D52" s="123"/>
      <c r="E52" s="98"/>
      <c r="G52" s="56"/>
    </row>
    <row r="53" spans="1:9" ht="16.5" x14ac:dyDescent="0.25">
      <c r="B53" s="123"/>
      <c r="C53" s="123"/>
      <c r="D53" s="123"/>
      <c r="E53" s="98"/>
    </row>
    <row r="54" spans="1:9" ht="16.5" x14ac:dyDescent="0.25">
      <c r="B54" s="123"/>
      <c r="C54" s="123"/>
      <c r="D54" s="123"/>
      <c r="E54" s="98"/>
    </row>
    <row r="55" spans="1:9" ht="16.5" x14ac:dyDescent="0.25">
      <c r="B55" s="123"/>
      <c r="C55" s="123"/>
      <c r="D55" s="123"/>
      <c r="E55" s="98"/>
    </row>
    <row r="56" spans="1:9" ht="16.5" x14ac:dyDescent="0.25">
      <c r="B56" s="123"/>
      <c r="C56" s="123"/>
      <c r="D56" s="123"/>
      <c r="E56" s="98"/>
    </row>
    <row r="57" spans="1:9" ht="16.5" x14ac:dyDescent="0.25">
      <c r="B57" s="123"/>
      <c r="C57" s="123"/>
      <c r="D57" s="123"/>
      <c r="E57" s="98"/>
    </row>
    <row r="58" spans="1:9" s="109" customFormat="1" ht="19.5" customHeight="1" x14ac:dyDescent="0.25">
      <c r="A58" s="108" t="s">
        <v>68</v>
      </c>
      <c r="C58" s="110" t="s">
        <v>69</v>
      </c>
      <c r="E58" s="110" t="s">
        <v>70</v>
      </c>
      <c r="F58" s="111"/>
      <c r="H58" s="112"/>
    </row>
    <row r="59" spans="1:9" s="109" customFormat="1" ht="19.5" x14ac:dyDescent="0.3">
      <c r="A59" s="113" t="s">
        <v>71</v>
      </c>
      <c r="C59" s="114" t="s">
        <v>72</v>
      </c>
      <c r="E59" s="114" t="s">
        <v>73</v>
      </c>
      <c r="F59" s="111"/>
      <c r="H59" s="112"/>
      <c r="I59" s="112"/>
    </row>
    <row r="60" spans="1:9" customFormat="1" ht="19.5" customHeight="1" x14ac:dyDescent="0.25">
      <c r="A60" s="115" t="s">
        <v>74</v>
      </c>
      <c r="B60" s="112"/>
      <c r="C60" s="116" t="s">
        <v>75</v>
      </c>
      <c r="D60" s="55"/>
      <c r="E60" s="116" t="s">
        <v>76</v>
      </c>
      <c r="F60" s="111"/>
      <c r="G60" s="55"/>
      <c r="H60" s="55"/>
      <c r="I60" s="55"/>
    </row>
    <row r="61" spans="1:9" customFormat="1" ht="19.5" x14ac:dyDescent="0.3">
      <c r="A61" s="55"/>
      <c r="B61" s="117"/>
      <c r="C61" s="117"/>
      <c r="D61" s="56"/>
      <c r="E61" s="117"/>
      <c r="F61" s="56"/>
      <c r="G61" s="56"/>
      <c r="H61" s="55"/>
      <c r="I61" s="55"/>
    </row>
    <row r="62" spans="1:9" customFormat="1" ht="31.5" customHeight="1" x14ac:dyDescent="0.25">
      <c r="A62" s="55"/>
      <c r="B62" s="118"/>
      <c r="C62" s="118"/>
      <c r="D62" s="55"/>
      <c r="E62" s="118"/>
      <c r="F62" s="55"/>
      <c r="G62" s="55"/>
      <c r="H62" s="55"/>
      <c r="I62" s="55"/>
    </row>
    <row r="63" spans="1:9" ht="17.25" thickBot="1" x14ac:dyDescent="0.3">
      <c r="B63" s="119"/>
      <c r="C63" s="119"/>
      <c r="D63" s="119"/>
      <c r="E63" s="120"/>
      <c r="F63" s="121"/>
    </row>
    <row r="64" spans="1:9" ht="16.5" customHeight="1" x14ac:dyDescent="0.25">
      <c r="B64" s="132" t="s">
        <v>2</v>
      </c>
      <c r="C64" s="132"/>
      <c r="D64" s="132"/>
      <c r="E64" s="132"/>
      <c r="F64" s="132"/>
    </row>
    <row r="65" spans="2:6" x14ac:dyDescent="0.25">
      <c r="B65" s="133" t="s">
        <v>77</v>
      </c>
      <c r="C65" s="133"/>
      <c r="D65" s="133"/>
      <c r="E65" s="133"/>
      <c r="F65" s="133"/>
    </row>
  </sheetData>
  <mergeCells count="10">
    <mergeCell ref="B26:C26"/>
    <mergeCell ref="B29:C29"/>
    <mergeCell ref="B64:F64"/>
    <mergeCell ref="B65:F65"/>
    <mergeCell ref="B2:H2"/>
    <mergeCell ref="A5:G5"/>
    <mergeCell ref="A6:G6"/>
    <mergeCell ref="B8:F8"/>
    <mergeCell ref="B9:F9"/>
    <mergeCell ref="B12:B14"/>
  </mergeCells>
  <hyperlinks>
    <hyperlink ref="B65" r:id="rId1" display="http://www.ccdf.gob.do/" xr:uid="{BC15E18E-C63C-4D9B-92CA-31D8D40358A5}"/>
  </hyperlinks>
  <pageMargins left="0.70866141732283472" right="0.70866141732283472" top="0.74803149606299213" bottom="0.74803149606299213" header="0.31496062992125984" footer="0.31496062992125984"/>
  <pageSetup scale="49" orientation="portrait" r:id="rId2"/>
  <drawing r:id="rId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049B9-C001-44D8-8AFF-BDAF8501E1CB}">
  <sheetPr>
    <pageSetUpPr fitToPage="1"/>
  </sheetPr>
  <dimension ref="A1:K32"/>
  <sheetViews>
    <sheetView showGridLines="0" tabSelected="1" view="pageBreakPreview" topLeftCell="C10" zoomScale="70" zoomScaleNormal="30" zoomScaleSheetLayoutView="70" workbookViewId="0">
      <selection activeCell="E19" sqref="E19"/>
    </sheetView>
  </sheetViews>
  <sheetFormatPr baseColWidth="10" defaultRowHeight="15" x14ac:dyDescent="0.25"/>
  <cols>
    <col min="1" max="1" width="4.7109375" style="20" hidden="1" customWidth="1"/>
    <col min="2" max="2" width="11.42578125" style="20" hidden="1" customWidth="1"/>
    <col min="3" max="3" width="41.140625" style="28" customWidth="1"/>
    <col min="4" max="4" width="45.140625" style="20" customWidth="1"/>
    <col min="5" max="5" width="30" style="20" customWidth="1"/>
    <col min="6" max="6" width="29.28515625" style="20" customWidth="1"/>
    <col min="7" max="7" width="27.7109375" style="29" customWidth="1"/>
    <col min="8" max="8" width="21.85546875" style="20" customWidth="1"/>
    <col min="9" max="9" width="21.7109375" style="20" customWidth="1"/>
    <col min="10" max="10" width="26.140625" style="20" customWidth="1"/>
    <col min="11" max="11" width="32" style="20" customWidth="1"/>
    <col min="12" max="16384" width="11.42578125" style="20"/>
  </cols>
  <sheetData>
    <row r="1" spans="3:11" s="12" customFormat="1" ht="22.5" customHeight="1" x14ac:dyDescent="0.25">
      <c r="C1" s="142"/>
      <c r="D1" s="142"/>
      <c r="E1" s="142"/>
      <c r="F1" s="142"/>
      <c r="G1" s="142"/>
      <c r="H1" s="142"/>
      <c r="I1" s="142"/>
      <c r="J1" s="142"/>
      <c r="K1" s="142"/>
    </row>
    <row r="2" spans="3:11" s="12" customFormat="1" ht="22.5" customHeight="1" x14ac:dyDescent="0.25">
      <c r="C2" s="142"/>
      <c r="D2" s="142"/>
      <c r="E2" s="142"/>
      <c r="F2" s="142"/>
      <c r="G2" s="142"/>
      <c r="H2" s="142"/>
      <c r="I2" s="142"/>
      <c r="J2" s="142"/>
      <c r="K2" s="142"/>
    </row>
    <row r="3" spans="3:11" s="12" customFormat="1" ht="29.25" customHeight="1" x14ac:dyDescent="0.25">
      <c r="C3" s="143"/>
      <c r="D3" s="143"/>
      <c r="E3" s="143"/>
      <c r="F3" s="143"/>
      <c r="G3" s="143"/>
      <c r="H3" s="143"/>
      <c r="I3" s="143"/>
      <c r="J3" s="143"/>
      <c r="K3" s="143"/>
    </row>
    <row r="4" spans="3:11" s="12" customFormat="1" ht="35.25" customHeight="1" x14ac:dyDescent="0.25">
      <c r="C4" s="144" t="s">
        <v>27</v>
      </c>
      <c r="D4" s="144"/>
      <c r="E4" s="144"/>
      <c r="F4" s="144"/>
      <c r="G4" s="144"/>
      <c r="H4" s="144"/>
      <c r="I4" s="144"/>
      <c r="J4" s="144"/>
      <c r="K4" s="144"/>
    </row>
    <row r="5" spans="3:11" s="15" customFormat="1" ht="22.5" customHeight="1" x14ac:dyDescent="0.25">
      <c r="C5" s="145" t="s">
        <v>79</v>
      </c>
      <c r="D5" s="145"/>
      <c r="E5" s="145"/>
      <c r="F5" s="145"/>
      <c r="G5" s="145"/>
      <c r="H5" s="145"/>
      <c r="I5" s="145"/>
      <c r="J5" s="145"/>
      <c r="K5" s="145"/>
    </row>
    <row r="6" spans="3:11" s="15" customFormat="1" ht="22.5" customHeight="1" x14ac:dyDescent="0.25">
      <c r="C6" s="146" t="s">
        <v>35</v>
      </c>
      <c r="D6" s="146"/>
      <c r="E6" s="146"/>
      <c r="F6" s="146"/>
      <c r="G6" s="146"/>
      <c r="H6" s="146"/>
      <c r="I6" s="146"/>
      <c r="J6" s="146"/>
      <c r="K6" s="146"/>
    </row>
    <row r="7" spans="3:11" s="12" customFormat="1" ht="22.5" customHeight="1" x14ac:dyDescent="0.4">
      <c r="C7" s="17"/>
      <c r="D7" s="16"/>
      <c r="E7" s="16"/>
      <c r="F7" s="16"/>
      <c r="G7" s="18"/>
      <c r="H7" s="16"/>
      <c r="I7" s="19"/>
      <c r="J7" s="19"/>
      <c r="K7" s="19"/>
    </row>
    <row r="8" spans="3:11" ht="60.75" x14ac:dyDescent="0.25">
      <c r="C8" s="34" t="s">
        <v>0</v>
      </c>
      <c r="D8" s="34" t="s">
        <v>1</v>
      </c>
      <c r="E8" s="34" t="s">
        <v>16</v>
      </c>
      <c r="F8" s="34" t="s">
        <v>11</v>
      </c>
      <c r="G8" s="43" t="s">
        <v>17</v>
      </c>
      <c r="H8" s="34" t="s">
        <v>28</v>
      </c>
      <c r="I8" s="34" t="s">
        <v>18</v>
      </c>
      <c r="J8" s="43" t="s">
        <v>19</v>
      </c>
      <c r="K8" s="44" t="s">
        <v>20</v>
      </c>
    </row>
    <row r="9" spans="3:11" s="21" customFormat="1" ht="68.25" customHeight="1" x14ac:dyDescent="0.3">
      <c r="C9" s="31" t="s">
        <v>3</v>
      </c>
      <c r="D9" s="50" t="s">
        <v>14</v>
      </c>
      <c r="E9" s="33" t="s">
        <v>36</v>
      </c>
      <c r="F9" s="7" t="d">
        <v>2022-08-25</v>
      </c>
      <c r="G9" s="41">
        <v>31831.17</v>
      </c>
      <c r="H9" s="6" t="d">
        <v>2022-09-25</v>
      </c>
      <c r="I9" s="8"/>
      <c r="J9" s="10">
        <f>+G9</f>
        <v>31831.17</v>
      </c>
      <c r="K9" s="30" t="s">
        <v>13</v>
      </c>
    </row>
    <row r="10" spans="3:11" s="21" customFormat="1" ht="60" customHeight="1" x14ac:dyDescent="0.3">
      <c r="C10" s="31" t="s">
        <v>6</v>
      </c>
      <c r="D10" s="124" t="s">
        <v>15</v>
      </c>
      <c r="E10" s="33" t="s">
        <v>34</v>
      </c>
      <c r="F10" s="7" t="d">
        <v>2022-09-30</v>
      </c>
      <c r="G10" s="41">
        <v>66097.119999999995</v>
      </c>
      <c r="H10" s="6" t="d">
        <v>2022-08-30</v>
      </c>
      <c r="I10" s="38"/>
      <c r="J10" s="40">
        <f>+G10</f>
        <v>66097.119999999995</v>
      </c>
      <c r="K10" s="30" t="s">
        <v>13</v>
      </c>
    </row>
    <row r="11" spans="3:11" s="21" customFormat="1" ht="89.25" customHeight="1" x14ac:dyDescent="0.3">
      <c r="C11" s="125" t="s">
        <v>31</v>
      </c>
      <c r="D11" s="51" t="s">
        <v>32</v>
      </c>
      <c r="E11" s="126" t="s">
        <v>7</v>
      </c>
      <c r="F11" s="126" t="s">
        <v>33</v>
      </c>
      <c r="G11" s="32">
        <v>99120</v>
      </c>
      <c r="H11" s="126" t="s">
        <v>30</v>
      </c>
      <c r="I11" s="8"/>
      <c r="J11" s="39">
        <f t="shared" ref="J11" si="0">+G11</f>
        <v>99120</v>
      </c>
      <c r="K11" s="30" t="s">
        <v>12</v>
      </c>
    </row>
    <row r="12" spans="3:11" s="21" customFormat="1" ht="78" customHeight="1" x14ac:dyDescent="0.3">
      <c r="C12" s="31" t="s">
        <v>3</v>
      </c>
      <c r="D12" s="50" t="s">
        <v>5</v>
      </c>
      <c r="E12" s="33" t="s">
        <v>37</v>
      </c>
      <c r="F12" s="33" t="s">
        <v>38</v>
      </c>
      <c r="G12" s="42">
        <v>87816.51</v>
      </c>
      <c r="H12" s="33" t="s">
        <v>38</v>
      </c>
      <c r="I12" s="5"/>
      <c r="J12" s="49">
        <f>+G12</f>
        <v>87816.51</v>
      </c>
      <c r="K12" s="30" t="s">
        <v>13</v>
      </c>
    </row>
    <row r="13" spans="3:11" s="21" customFormat="1" ht="78" customHeight="1" x14ac:dyDescent="0.3">
      <c r="C13" s="31" t="s">
        <v>80</v>
      </c>
      <c r="D13" s="50" t="s">
        <v>81</v>
      </c>
      <c r="E13" s="33" t="s">
        <v>82</v>
      </c>
      <c r="F13" s="33" t="s">
        <v>29</v>
      </c>
      <c r="G13" s="42">
        <f>+J13</f>
        <v>17228.57</v>
      </c>
      <c r="H13" s="33" t="s">
        <v>83</v>
      </c>
      <c r="I13" s="5"/>
      <c r="J13" s="49">
        <v>17228.57</v>
      </c>
      <c r="K13" s="30" t="str">
        <f>+K12</f>
        <v>PENDIENTE</v>
      </c>
    </row>
    <row r="14" spans="3:11" s="21" customFormat="1" ht="78" customHeight="1" x14ac:dyDescent="0.3">
      <c r="C14" s="31" t="s">
        <v>84</v>
      </c>
      <c r="D14" s="50" t="s">
        <v>85</v>
      </c>
      <c r="E14" s="33" t="s">
        <v>86</v>
      </c>
      <c r="F14" s="33" t="s">
        <v>87</v>
      </c>
      <c r="G14" s="42">
        <v>123239.59</v>
      </c>
      <c r="H14" s="33" t="s">
        <v>88</v>
      </c>
      <c r="I14" s="5"/>
      <c r="J14" s="49">
        <v>123239.59</v>
      </c>
      <c r="K14" s="30" t="str">
        <f>+K13</f>
        <v>PENDIENTE</v>
      </c>
    </row>
    <row r="15" spans="3:11" s="21" customFormat="1" ht="78" customHeight="1" x14ac:dyDescent="0.3">
      <c r="C15" s="31" t="s">
        <v>89</v>
      </c>
      <c r="D15" s="50" t="s">
        <v>90</v>
      </c>
      <c r="E15" s="33" t="s">
        <v>91</v>
      </c>
      <c r="F15" s="33" t="s">
        <v>92</v>
      </c>
      <c r="G15" s="42">
        <f>+J15</f>
        <v>19320</v>
      </c>
      <c r="H15" s="33" t="s">
        <v>93</v>
      </c>
      <c r="I15" s="5"/>
      <c r="J15" s="49">
        <v>19320</v>
      </c>
      <c r="K15" s="30" t="s">
        <v>13</v>
      </c>
    </row>
    <row r="16" spans="3:11" s="21" customFormat="1" ht="78" customHeight="1" x14ac:dyDescent="0.3">
      <c r="C16" s="31" t="s">
        <v>3</v>
      </c>
      <c r="D16" s="50" t="s">
        <v>14</v>
      </c>
      <c r="E16" s="33" t="s">
        <v>94</v>
      </c>
      <c r="F16" s="33" t="s">
        <v>95</v>
      </c>
      <c r="G16" s="42">
        <v>31730.93</v>
      </c>
      <c r="H16" s="33" t="s">
        <v>96</v>
      </c>
      <c r="I16" s="5"/>
      <c r="J16" s="49">
        <f>+G16</f>
        <v>31730.93</v>
      </c>
      <c r="K16" s="30" t="s">
        <v>13</v>
      </c>
    </row>
    <row r="17" spans="3:11" s="21" customFormat="1" ht="54" customHeight="1" x14ac:dyDescent="0.3">
      <c r="C17" s="36"/>
      <c r="D17" s="35"/>
      <c r="E17" s="127"/>
      <c r="F17" s="128"/>
      <c r="G17" s="37">
        <f>SUM(G9:G16)</f>
        <v>476383.88999999996</v>
      </c>
      <c r="H17" s="9"/>
      <c r="I17" s="8"/>
      <c r="J17" s="48">
        <f>SUM(J9:J16)</f>
        <v>476383.88999999996</v>
      </c>
      <c r="K17" s="30"/>
    </row>
    <row r="18" spans="3:11" s="22" customFormat="1" ht="35.25" customHeight="1" x14ac:dyDescent="0.4">
      <c r="C18" s="129"/>
      <c r="D18" s="129"/>
      <c r="E18" s="129"/>
      <c r="F18" s="129"/>
      <c r="G18" s="129"/>
      <c r="H18" s="129"/>
      <c r="I18" s="130"/>
      <c r="J18" s="130"/>
      <c r="K18" s="130"/>
    </row>
    <row r="19" spans="3:11" s="22" customFormat="1" ht="35.25" customHeight="1" x14ac:dyDescent="0.4">
      <c r="C19" s="129"/>
      <c r="D19" s="129"/>
      <c r="E19" s="129"/>
      <c r="F19" s="129"/>
      <c r="G19" s="129"/>
      <c r="H19" s="129"/>
      <c r="I19" s="130"/>
      <c r="J19" s="130"/>
      <c r="K19" s="130"/>
    </row>
    <row r="20" spans="3:11" s="22" customFormat="1" ht="35.25" customHeight="1" x14ac:dyDescent="0.4">
      <c r="C20" s="47" t="s">
        <v>26</v>
      </c>
      <c r="D20" s="45"/>
      <c r="E20" s="54" t="s">
        <v>8</v>
      </c>
      <c r="F20" s="23"/>
      <c r="G20" s="23"/>
      <c r="H20" s="129"/>
      <c r="I20" s="54" t="s">
        <v>23</v>
      </c>
      <c r="J20" s="54"/>
      <c r="K20" s="130"/>
    </row>
    <row r="21" spans="3:11" s="23" customFormat="1" ht="26.25" x14ac:dyDescent="0.4">
      <c r="C21" s="46" t="s">
        <v>21</v>
      </c>
      <c r="D21" s="46"/>
      <c r="E21" s="53" t="s">
        <v>9</v>
      </c>
      <c r="H21" s="24"/>
      <c r="I21" s="11" t="s">
        <v>24</v>
      </c>
      <c r="J21" s="11"/>
      <c r="K21" s="52"/>
    </row>
    <row r="22" spans="3:11" s="23" customFormat="1" ht="26.25" x14ac:dyDescent="0.4">
      <c r="C22" s="46" t="s">
        <v>22</v>
      </c>
      <c r="D22" s="46"/>
      <c r="E22" s="53" t="s">
        <v>10</v>
      </c>
      <c r="H22" s="54"/>
      <c r="I22" s="53" t="s">
        <v>25</v>
      </c>
      <c r="J22" s="53"/>
    </row>
    <row r="23" spans="3:11" s="23" customFormat="1" ht="27" thickBot="1" x14ac:dyDescent="0.45">
      <c r="C23" s="53"/>
      <c r="G23" s="53"/>
      <c r="H23" s="53"/>
    </row>
    <row r="24" spans="3:11" s="23" customFormat="1" ht="27" hidden="1" thickBot="1" x14ac:dyDescent="0.45">
      <c r="C24" s="53"/>
      <c r="G24" s="53"/>
      <c r="H24" s="53"/>
    </row>
    <row r="25" spans="3:11" s="23" customFormat="1" ht="27" hidden="1" thickBot="1" x14ac:dyDescent="0.45">
      <c r="C25" s="53"/>
      <c r="D25" s="53"/>
      <c r="E25" s="53"/>
      <c r="F25" s="53"/>
      <c r="G25" s="53"/>
      <c r="H25" s="53"/>
      <c r="I25" s="53"/>
      <c r="J25" s="53"/>
      <c r="K25" s="53"/>
    </row>
    <row r="26" spans="3:11" s="23" customFormat="1" ht="21" x14ac:dyDescent="0.3">
      <c r="C26" s="140" t="s">
        <v>2</v>
      </c>
      <c r="D26" s="140"/>
      <c r="E26" s="140"/>
      <c r="F26" s="140"/>
      <c r="G26" s="140"/>
      <c r="H26" s="140"/>
      <c r="I26" s="140"/>
      <c r="J26" s="140"/>
      <c r="K26" s="140"/>
    </row>
    <row r="27" spans="3:11" s="23" customFormat="1" ht="20.25" x14ac:dyDescent="0.3">
      <c r="C27" s="141" t="s">
        <v>4</v>
      </c>
      <c r="D27" s="141"/>
      <c r="E27" s="141"/>
      <c r="F27" s="141"/>
      <c r="G27" s="141"/>
      <c r="H27" s="141"/>
      <c r="I27" s="141"/>
      <c r="J27" s="141"/>
      <c r="K27" s="141"/>
    </row>
    <row r="28" spans="3:11" s="23" customFormat="1" ht="21" x14ac:dyDescent="0.3">
      <c r="C28" s="3"/>
      <c r="D28" s="1"/>
      <c r="E28" s="1"/>
      <c r="F28" s="1"/>
      <c r="G28" s="2"/>
      <c r="H28" s="25"/>
      <c r="I28" s="26"/>
      <c r="J28" s="26"/>
      <c r="K28" s="26"/>
    </row>
    <row r="29" spans="3:11" s="23" customFormat="1" ht="21" x14ac:dyDescent="0.3">
      <c r="C29" s="3"/>
      <c r="D29" s="1"/>
      <c r="E29" s="1"/>
      <c r="F29" s="1"/>
      <c r="G29" s="2"/>
      <c r="I29" s="26"/>
      <c r="J29" s="26"/>
      <c r="K29" s="26"/>
    </row>
    <row r="30" spans="3:11" x14ac:dyDescent="0.25">
      <c r="C30" s="27"/>
      <c r="D30" s="12"/>
      <c r="E30" s="12"/>
      <c r="F30" s="12"/>
      <c r="G30" s="14"/>
      <c r="H30" s="12"/>
      <c r="I30" s="12"/>
      <c r="J30" s="12"/>
      <c r="K30" s="12"/>
    </row>
    <row r="31" spans="3:11" x14ac:dyDescent="0.25">
      <c r="C31" s="27"/>
      <c r="D31" s="12"/>
      <c r="E31" s="12"/>
      <c r="F31" s="12"/>
      <c r="G31" s="14"/>
      <c r="H31" s="12"/>
      <c r="I31" s="12"/>
      <c r="J31" s="12"/>
      <c r="K31" s="12"/>
    </row>
    <row r="32" spans="3:11" x14ac:dyDescent="0.25">
      <c r="C32" s="13"/>
      <c r="D32" s="12"/>
      <c r="E32" s="12"/>
      <c r="F32" s="12"/>
      <c r="G32" s="14"/>
      <c r="H32" s="12"/>
      <c r="I32" s="12"/>
      <c r="J32" s="12"/>
      <c r="K32" s="12"/>
    </row>
  </sheetData>
  <mergeCells count="8">
    <mergeCell ref="C26:K26"/>
    <mergeCell ref="C27:K27"/>
    <mergeCell ref="C1:K1"/>
    <mergeCell ref="C2:K2"/>
    <mergeCell ref="C3:K3"/>
    <mergeCell ref="C4:K4"/>
    <mergeCell ref="C5:K5"/>
    <mergeCell ref="C6:K6"/>
  </mergeCells>
  <conditionalFormatting sqref="G17 G9:G11">
    <cfRule type="duplicateValues" dxfId="1" priority="1"/>
  </conditionalFormatting>
  <conditionalFormatting sqref="G12:G16">
    <cfRule type="duplicateValues" dxfId="0" priority="2"/>
  </conditionalFormatting>
  <printOptions horizontalCentered="1"/>
  <pageMargins left="0" right="0" top="0.36" bottom="0.74803149606299213" header="0.31496062992125984" footer="0.5"/>
  <pageSetup scale="49" fitToWidth="0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ESTADO DE SITUACION SEPT. 2022</vt:lpstr>
      <vt:lpstr>CUENTAS X PAGAR SEPTIEMBRE 2022</vt:lpstr>
      <vt:lpstr>'CUENTAS X PAGAR SEPTIEMBRE 2022'!Área_de_impresión</vt:lpstr>
      <vt:lpstr>'ESTADO DE SITUACION SEPT. 2022'!Área_de_impresión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2022-09-08T19:12:49Z</cp:lastPrinted>
  <dcterms:created xsi:type="dcterms:W3CDTF">2019-10-30T18:53:45Z</dcterms:created>
  <dcterms:modified xsi:type="dcterms:W3CDTF">2022-10-17T19:27:27Z</dcterms:modified>
</cp:coreProperties>
</file>