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EPORTES MENSUALES\2021\11. NOVIEMBRE 2021\"/>
    </mc:Choice>
  </mc:AlternateContent>
  <xr:revisionPtr revIDLastSave="0" documentId="13_ncr:1_{6CC2FF3A-70AC-483E-BF93-6C2A59E4EEEA}" xr6:coauthVersionLast="47" xr6:coauthVersionMax="47" xr10:uidLastSave="{00000000-0000-0000-0000-000000000000}"/>
  <bookViews>
    <workbookView xWindow="-120" yWindow="-120" windowWidth="29040" windowHeight="15840" xr2:uid="{D167755D-36F8-4FA6-9240-2BAEE2D875CA}"/>
  </bookViews>
  <sheets>
    <sheet name="CUENTAS X PAGAR NOVIEMBRE 2021" sheetId="2" r:id="rId1"/>
    <sheet name="Hoja1" sheetId="1" r:id="rId2"/>
  </sheets>
  <definedNames>
    <definedName name="_xlnm.Print_Area" localSheetId="0">'CUENTAS X PAGAR NOVIEMBRE 2021'!$A$1:$R$30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9" i="2" l="1"/>
  <c r="P19" i="2"/>
  <c r="O19" i="2"/>
  <c r="N19" i="2"/>
  <c r="M19" i="2"/>
  <c r="R18" i="2"/>
  <c r="R17" i="2"/>
  <c r="L17" i="2"/>
  <c r="L18" i="2" s="1"/>
  <c r="R16" i="2"/>
  <c r="M16" i="2"/>
  <c r="R15" i="2"/>
  <c r="L15" i="2"/>
  <c r="R14" i="2"/>
  <c r="M13" i="2"/>
  <c r="R13" i="2" s="1"/>
  <c r="R12" i="2"/>
  <c r="M12" i="2"/>
  <c r="M10" i="2"/>
  <c r="R10" i="2" s="1"/>
  <c r="L10" i="2"/>
  <c r="L11" i="2" s="1"/>
  <c r="L12" i="2" s="1"/>
  <c r="L13" i="2" s="1"/>
  <c r="K10" i="2"/>
  <c r="K11" i="2" s="1"/>
  <c r="R9" i="2"/>
  <c r="I9" i="2"/>
  <c r="I10" i="2" s="1"/>
  <c r="I11" i="2" s="1"/>
  <c r="I12" i="2" s="1"/>
  <c r="I13" i="2" s="1"/>
  <c r="I14" i="2" s="1"/>
  <c r="I15" i="2" s="1"/>
  <c r="I16" i="2" s="1"/>
  <c r="I17" i="2" s="1"/>
  <c r="I18" i="2" s="1"/>
  <c r="R8" i="2"/>
  <c r="R19" i="2" l="1"/>
</calcChain>
</file>

<file path=xl/sharedStrings.xml><?xml version="1.0" encoding="utf-8"?>
<sst xmlns="http://schemas.openxmlformats.org/spreadsheetml/2006/main" count="108" uniqueCount="106">
  <si>
    <t xml:space="preserve">       Consejo de Coordinacion Zona Especial Desarrollo Fronterizo</t>
  </si>
  <si>
    <t xml:space="preserve">  RELACIÓN DE CUENTAS POR PAGAR</t>
  </si>
  <si>
    <t xml:space="preserve"> AL 30 DE NOVIEMBRE 2021</t>
  </si>
  <si>
    <t>SALDO POR ANTIGÜEDAD</t>
  </si>
  <si>
    <t>CANT.</t>
  </si>
  <si>
    <t>FECHA FACTURA</t>
  </si>
  <si>
    <t>FACTURA NUM.</t>
  </si>
  <si>
    <t>NCF</t>
  </si>
  <si>
    <t xml:space="preserve">FECHA VENCIMIENTO </t>
  </si>
  <si>
    <t>PROVEEDOR</t>
  </si>
  <si>
    <t>CONCEPTO</t>
  </si>
  <si>
    <t>MONTO</t>
  </si>
  <si>
    <t>CONDICION DE PAGO</t>
  </si>
  <si>
    <t xml:space="preserve">OBJETAL </t>
  </si>
  <si>
    <t>DIAS</t>
  </si>
  <si>
    <t>ESTADO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</si>
  <si>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</si>
  <si>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</si>
  <si>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</si>
  <si>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</si>
  <si>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</si>
  <si>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</si>
  <si>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</si>
  <si>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NCF B1500001270</t>
  </si>
  <si>
    <t>GULFSTEAM PETRLEUM DOMINICANA</t>
  </si>
  <si>
    <t>ADQUISICION DE TICKETS DE COMBUSTIBLE CORRESPONDIENTES A LOS MESES SEPTIEMBRE Y OCTUBRE 2021  REG.CONTRATO BS-0005003-2021. .</t>
  </si>
  <si>
    <t>CREDITO</t>
  </si>
  <si>
    <t>2.3.7.1.01</t>
  </si>
  <si>
    <t>PENDIENTE</t>
  </si>
  <si>
    <t>2</t>
  </si>
  <si>
    <t>751</t>
  </si>
  <si>
    <t>NCF  B1500035268</t>
  </si>
  <si>
    <t>Altice Dominicana, SA</t>
  </si>
  <si>
    <t>SERVICIOS TELEFONICOS DEL CCDF, CUENTA NO.61819630, FACT CC202110252405437462.</t>
  </si>
  <si>
    <t xml:space="preserve">32,016.95	</t>
  </si>
  <si>
    <t>2.2.1.2.01 2.2.1.3.012.2.1.5.01</t>
  </si>
  <si>
    <t>3</t>
  </si>
  <si>
    <t>670</t>
  </si>
  <si>
    <t>NCF B1500000858</t>
  </si>
  <si>
    <t>Soluciones Tecnológicas Empresariales, SRL</t>
  </si>
  <si>
    <t xml:space="preserve">PROCESO CONTRATACION DE SERVICIOS DE MANTENIMIENTO DE IMPRSORAS DE VARIOS DEPARTAMENTOS DEL CCDF. S/O CCDF-SG-051-2021. O/C CCZEDF-2021-00039 </t>
  </si>
  <si>
    <t>2.2.7.2.02 </t>
  </si>
  <si>
    <t>4</t>
  </si>
  <si>
    <t>26/10/221</t>
  </si>
  <si>
    <t>677</t>
  </si>
  <si>
    <t>NCF B1500012796</t>
  </si>
  <si>
    <t>PROGRAMA DE MEDICAMENTOS ESENCIALES</t>
  </si>
  <si>
    <t xml:space="preserve">ADQUISICION SUMINISTROS MEDICOS UTILIZADOS EN EL OPERATIVO MEDICO PREVENTIVO CANCER DE PROSTATA EN LA PROVINCIA DE MONTECRISTI REALIZADO EL DIA 2 DE OCTUBRE 2021. S/O CCDF-DE-IN-000124-2021. </t>
  </si>
  <si>
    <t>2.3.9.3.01</t>
  </si>
  <si>
    <t>5</t>
  </si>
  <si>
    <t>5312</t>
  </si>
  <si>
    <t xml:space="preserve"> NCF  B1500005312     </t>
  </si>
  <si>
    <t>Corporación Estatal de Radio y Televisión (CERTV)</t>
  </si>
  <si>
    <t xml:space="preserve">PAGO RTVD DEL 10% PRESUPUESTO DE PUBLICIDAD DE ACUERDO A LA LEY 134-03 NOVIEMBRE 2021. </t>
  </si>
  <si>
    <t>2.2.2.1.01</t>
  </si>
  <si>
    <t>6</t>
  </si>
  <si>
    <t>687</t>
  </si>
  <si>
    <t>NCF B1500000164.</t>
  </si>
  <si>
    <t xml:space="preserve">	GTG Industrial, SRL</t>
  </si>
  <si>
    <t>ADQUISICION DE MATERIALES DE LIMPIEZA PARA USO DEL CCDF S/O CCDF-048-2021. O/C CCZEDF-2021-00047 D/F 12/10/2021 NCF B1500002049.</t>
  </si>
  <si>
    <t xml:space="preserve">2.3.2.4.012.3.7.2.032.3.9.3.012.3.9.1.012.3.3.2.01   </t>
  </si>
  <si>
    <t>7</t>
  </si>
  <si>
    <t>692</t>
  </si>
  <si>
    <t>NCF B150000003</t>
  </si>
  <si>
    <t>Impacto Enat, EIRL</t>
  </si>
  <si>
    <t xml:space="preserve">SERVICIOS DE CONSULTORIA EXTERNA EN PLANIFICACION Y DESARROLLO AL CCDF JULIO, AGOSTO Y SEPTIEMBRE 2021. S/O CCDF-DE-IN-0000108-2021 CONTRATO NO. BS-0012740-2021. </t>
  </si>
  <si>
    <t xml:space="preserve">159,300.00	</t>
  </si>
  <si>
    <t>2.2.8.7.06 </t>
  </si>
  <si>
    <t>ATRASADO</t>
  </si>
  <si>
    <t>8</t>
  </si>
  <si>
    <t>749</t>
  </si>
  <si>
    <t>NCF B150000002</t>
  </si>
  <si>
    <t>Manuel Carlos Ramirez Obispo</t>
  </si>
  <si>
    <t>Honorarios por Servicios Juridicos al CCDF octubre 2021.</t>
  </si>
  <si>
    <t>2.2.8.7.02</t>
  </si>
  <si>
    <t>9</t>
  </si>
  <si>
    <t>213</t>
  </si>
  <si>
    <t>NCF B150000213</t>
  </si>
  <si>
    <t>Frio Max, SRL</t>
  </si>
  <si>
    <t>CONTRATACION DE SERVICIO DE MANTENIMIENTO Y REPARACION DE LOS AIRES ACONDICIONADOS DEL CCDF S/O CCDF-SG-056-2021.</t>
  </si>
  <si>
    <t>2.2.7.2.08</t>
  </si>
  <si>
    <t>10</t>
  </si>
  <si>
    <t>775</t>
  </si>
  <si>
    <t>NCF  B1500000051</t>
  </si>
  <si>
    <t xml:space="preserve">	GVYC Tecnomecánica &amp; Repuestos, SRL</t>
  </si>
  <si>
    <t>REPARACION, MANTENIMIENTO DE PINTURA Y MICA DEL VEHICULO UTILIZADO POR LA DIRECCION EJECUTIVA DEL CCDF S/O CCDF-DE-IN-0000140-2021. O/C CCZEDF-2021-00049 D/F 29/10/2021 NCF B1500000051.</t>
  </si>
  <si>
    <t xml:space="preserve">74,930.00	</t>
  </si>
  <si>
    <t>2.2.7.2.06 </t>
  </si>
  <si>
    <t>11</t>
  </si>
  <si>
    <t>428</t>
  </si>
  <si>
    <t>NCF B1500256428</t>
  </si>
  <si>
    <t>EDESUR</t>
  </si>
  <si>
    <t>SERVICIO DE ENERGIA ELECTRICA DEL CCDF, PERIODO NIC 6454477, NCF D/F 30/11/2021.</t>
  </si>
  <si>
    <t>2.2.1.6.01</t>
  </si>
  <si>
    <t xml:space="preserve">TOTAL CUENTAS POR PAGAR </t>
  </si>
  <si>
    <t>Lic.  Deyanira Fernández</t>
  </si>
  <si>
    <t xml:space="preserve">                                                                   Lic. Crismairi Rodríguez</t>
  </si>
  <si>
    <t xml:space="preserve">                                                                                         Lic. Erodis Díaz</t>
  </si>
  <si>
    <t>Enc de Division de Contabilidad</t>
  </si>
  <si>
    <t xml:space="preserve">                             Enc. Administrativo y Financiero</t>
  </si>
  <si>
    <t xml:space="preserve">                                                                                          Director Ejecutivo</t>
  </si>
  <si>
    <t>PREPARADO POR</t>
  </si>
  <si>
    <t xml:space="preserve">                                                                  REVISADO POR</t>
  </si>
  <si>
    <t xml:space="preserve">                                                                                         APROBADO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</si>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</sst>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.##0.00_);_(* \(#.##0.00\);_(* &quot;-&quot;??_);_(@_)"/>
    <numFmt numFmtId="165" formatCode="_(* #,##0.00_);_(* \(#,##0.0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name val="Times New Roman"/>
      <family val="1"/>
    </font>
    <font>
      <sz val="18"/>
      <color theme="1"/>
      <name val="Times New Roman"/>
      <family val="1"/>
    </font>
    <font>
      <b/>
      <sz val="18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name val="Times New Roman"/>
      <family val="1"/>
    </font>
    <font>
      <b/>
      <sz val="20"/>
      <color rgb="FF1673BA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1673BA"/>
      <name val="Arial"/>
      <family val="2"/>
    </font>
    <font>
      <b/>
      <sz val="20"/>
      <color rgb="FF1673BA"/>
      <name val="Arial"/>
      <family val="2"/>
    </font>
    <font>
      <b/>
      <sz val="20"/>
      <color rgb="FF0070C0"/>
      <name val="Times New Roman"/>
      <family val="1"/>
    </font>
    <font>
      <sz val="16"/>
      <name val="Times New Roman"/>
      <family val="1"/>
    </font>
    <font>
      <b/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164" fontId="7" fillId="2" borderId="0" xfId="3" applyFont="1" applyFill="1" applyBorder="1"/>
    <xf numFmtId="0" fontId="2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0" borderId="0" xfId="0" applyFont="1"/>
    <xf numFmtId="49" fontId="7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17" fillId="0" borderId="1" xfId="1" applyFont="1" applyBorder="1" applyAlignment="1">
      <alignment horizontal="center" vertical="center"/>
    </xf>
    <xf numFmtId="164" fontId="7" fillId="0" borderId="1" xfId="4" applyFont="1" applyBorder="1" applyAlignment="1">
      <alignment horizontal="center" vertical="center"/>
    </xf>
    <xf numFmtId="164" fontId="7" fillId="0" borderId="1" xfId="3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13" fillId="0" borderId="0" xfId="0" applyFont="1"/>
    <xf numFmtId="49" fontId="7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3" fontId="19" fillId="0" borderId="1" xfId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3" fontId="17" fillId="0" borderId="2" xfId="1" applyFont="1" applyBorder="1" applyAlignment="1">
      <alignment horizontal="center" vertical="center"/>
    </xf>
    <xf numFmtId="164" fontId="7" fillId="0" borderId="2" xfId="3" applyFont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43" fontId="7" fillId="4" borderId="2" xfId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5" fontId="2" fillId="0" borderId="2" xfId="0" applyNumberFormat="1" applyFont="1" applyBorder="1"/>
    <xf numFmtId="0" fontId="8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2" fillId="0" borderId="0" xfId="0" applyNumberFormat="1" applyFont="1"/>
    <xf numFmtId="0" fontId="23" fillId="2" borderId="0" xfId="0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164" fontId="17" fillId="2" borderId="0" xfId="3" applyFont="1" applyFill="1" applyBorder="1"/>
    <xf numFmtId="0" fontId="17" fillId="2" borderId="0" xfId="0" applyFont="1" applyFill="1"/>
    <xf numFmtId="164" fontId="23" fillId="0" borderId="0" xfId="3" applyFont="1" applyFill="1" applyBorder="1"/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0" fontId="28" fillId="2" borderId="0" xfId="0" applyFont="1" applyFill="1" applyAlignment="1">
      <alignment horizontal="left"/>
    </xf>
    <xf numFmtId="0" fontId="28" fillId="2" borderId="0" xfId="0" applyFont="1" applyFill="1" applyAlignment="1">
      <alignment horizontal="center"/>
    </xf>
    <xf numFmtId="0" fontId="29" fillId="2" borderId="0" xfId="0" applyFont="1" applyFill="1" applyAlignment="1">
      <alignment horizontal="center"/>
    </xf>
    <xf numFmtId="0" fontId="30" fillId="2" borderId="3" xfId="0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9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164" fontId="23" fillId="2" borderId="0" xfId="3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4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4" fontId="3" fillId="0" borderId="0" xfId="3" applyFont="1" applyFill="1" applyBorder="1"/>
  </cellXfs>
  <cellStyles count="5">
    <cellStyle name="Hipervínculo" xfId="2" builtinId="8"/>
    <cellStyle name="Millares" xfId="1" builtinId="3"/>
    <cellStyle name="Millares 10" xfId="4" xr:uid="{DAEA9723-781C-4E22-9717-7AF82216179D}"/>
    <cellStyle name="Millares 9" xfId="3" xr:uid="{5DBA1F2F-6A71-4ADB-9EDC-9EF19A3FBDA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2705100</xdr:colOff>
      <xdr:row>0</xdr:row>
      <xdr:rowOff>0</xdr:rowOff>
    </xdr:from>
    <xdr:to>
      <xdr:col>10</xdr:col>
      <xdr:colOff>3695700</xdr:colOff>
      <xdr:row>1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2F4DE07E-F62D-4B63-9A11-2EAB5750E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0" y="0"/>
          <a:ext cx="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2705100</xdr:colOff>
      <xdr:row>0</xdr:row>
      <xdr:rowOff>0</xdr:rowOff>
    </xdr:from>
    <xdr:to>
      <xdr:col>10</xdr:col>
      <xdr:colOff>3695700</xdr:colOff>
      <xdr:row>1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63DBABB-A0FA-445F-A878-7D913108E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0" y="0"/>
          <a:ext cx="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2705100</xdr:colOff>
      <xdr:row>0</xdr:row>
      <xdr:rowOff>0</xdr:rowOff>
    </xdr:from>
    <xdr:to>
      <xdr:col>10</xdr:col>
      <xdr:colOff>3695700</xdr:colOff>
      <xdr:row>1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1B4A5842-BBDD-40B4-8A0B-6D68B78B1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0" y="0"/>
          <a:ext cx="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2705100</xdr:colOff>
      <xdr:row>0</xdr:row>
      <xdr:rowOff>0</xdr:rowOff>
    </xdr:from>
    <xdr:to>
      <xdr:col>10</xdr:col>
      <xdr:colOff>3695700</xdr:colOff>
      <xdr:row>1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9562991D-780F-41B2-A414-70332D510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0" y="0"/>
          <a:ext cx="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489857</xdr:colOff>
      <xdr:row>0</xdr:row>
      <xdr:rowOff>0</xdr:rowOff>
    </xdr:from>
    <xdr:ext cx="1428750" cy="938893"/>
    <xdr:pic>
      <xdr:nvPicPr>
        <xdr:cNvPr id="6" name="Imagen 5">
          <a:extLst>
            <a:ext uri="{FF2B5EF4-FFF2-40B4-BE49-F238E27FC236}">
              <a16:creationId xmlns:a16="http://schemas.microsoft.com/office/drawing/2014/main" id="{E7510983-9122-4EC9-8BF2-E47B36784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43657" y="0"/>
          <a:ext cx="1428750" cy="938893"/>
        </a:xfrm>
        <a:prstGeom prst="rect">
          <a:avLst/>
        </a:prstGeom>
      </xdr:spPr>
    </xdr:pic>
    <xdr:clientData/>
  </xdr:oneCellAnchor>
  <xdr:oneCellAnchor>
    <xdr:from>
      <xdr:col>10</xdr:col>
      <xdr:colOff>638175</xdr:colOff>
      <xdr:row>27</xdr:row>
      <xdr:rowOff>0</xdr:rowOff>
    </xdr:from>
    <xdr:ext cx="504825" cy="535507"/>
    <xdr:pic>
      <xdr:nvPicPr>
        <xdr:cNvPr id="7" name="Imagen 6">
          <a:extLst>
            <a:ext uri="{FF2B5EF4-FFF2-40B4-BE49-F238E27FC236}">
              <a16:creationId xmlns:a16="http://schemas.microsoft.com/office/drawing/2014/main" id="{6BC24523-8A1B-4BE0-8E7F-E9A94FCF8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16250" y="20650200"/>
          <a:ext cx="504825" cy="5355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F1A54-04BA-4F32-852C-AA39D127761F}">
  <sheetPr>
    <pageSetUpPr fitToPage="1"/>
  </sheetPr>
  <dimension ref="A1:R34"/>
  <sheetViews>
    <sheetView showGridLines="0" tabSelected="1" view="pageBreakPreview" zoomScale="70" zoomScaleNormal="30" zoomScaleSheetLayoutView="70" workbookViewId="0">
      <selection activeCell="E14" sqref="E14"/>
    </sheetView>
  </sheetViews>
  <sheetFormatPr baseColWidth="10" defaultRowHeight="15" x14ac:dyDescent="0.25"/>
  <cols>
    <col min="1" max="1" width="7.42578125" style="16" customWidth="1"/>
    <col min="2" max="2" width="17.7109375" style="16" customWidth="1"/>
    <col min="3" max="3" width="16.7109375" style="16" customWidth="1"/>
    <col min="4" max="4" width="22.140625" style="16" customWidth="1"/>
    <col min="5" max="5" width="24.7109375" style="16" customWidth="1"/>
    <col min="6" max="6" width="41.140625" style="96" customWidth="1"/>
    <col min="7" max="7" width="40.42578125" style="16" customWidth="1"/>
    <col min="8" max="8" width="22.28515625" style="97" customWidth="1"/>
    <col min="9" max="9" width="16" style="16" customWidth="1"/>
    <col min="10" max="10" width="17.5703125" style="16" customWidth="1"/>
    <col min="11" max="11" width="9.5703125" style="16" customWidth="1"/>
    <col min="12" max="12" width="18.140625" style="16" customWidth="1"/>
    <col min="13" max="13" width="23.28515625" style="16" customWidth="1"/>
    <col min="14" max="14" width="22.5703125" style="16" customWidth="1"/>
    <col min="15" max="15" width="16.5703125" style="16" customWidth="1"/>
    <col min="16" max="16" width="15.85546875" style="16" customWidth="1"/>
    <col min="17" max="17" width="16.5703125" style="16" customWidth="1"/>
    <col min="18" max="18" width="23.28515625" style="16" customWidth="1"/>
    <col min="19" max="16384" width="11.42578125" style="16"/>
  </cols>
  <sheetData>
    <row r="1" spans="1:18" s="2" customFormat="1" ht="22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2" customFormat="1" ht="29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s="2" customFormat="1" ht="60" customHeight="1" x14ac:dyDescent="0.25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s="6" customFormat="1" ht="22.5" customHeight="1" x14ac:dyDescent="0.25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s="6" customFormat="1" ht="22.5" customHeight="1" x14ac:dyDescent="0.25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s="2" customFormat="1" ht="22.5" customHeight="1" x14ac:dyDescent="0.4">
      <c r="A6" s="8"/>
      <c r="B6" s="8"/>
      <c r="C6" s="8"/>
      <c r="D6" s="8"/>
      <c r="E6" s="8"/>
      <c r="F6" s="9"/>
      <c r="G6" s="8"/>
      <c r="H6" s="10"/>
      <c r="I6" s="8"/>
      <c r="J6" s="8"/>
      <c r="K6" s="11" t="s">
        <v>3</v>
      </c>
      <c r="L6" s="11"/>
      <c r="M6" s="11"/>
      <c r="N6" s="8"/>
      <c r="O6" s="8"/>
      <c r="P6" s="8"/>
      <c r="Q6" s="8"/>
      <c r="R6" s="8"/>
    </row>
    <row r="7" spans="1:18" ht="76.5" x14ac:dyDescent="0.25">
      <c r="A7" s="12" t="s">
        <v>4</v>
      </c>
      <c r="B7" s="13" t="s">
        <v>5</v>
      </c>
      <c r="C7" s="13" t="s">
        <v>6</v>
      </c>
      <c r="D7" s="13" t="s">
        <v>7</v>
      </c>
      <c r="E7" s="13" t="s">
        <v>8</v>
      </c>
      <c r="F7" s="13" t="s">
        <v>9</v>
      </c>
      <c r="G7" s="13" t="s">
        <v>10</v>
      </c>
      <c r="H7" s="14" t="s">
        <v>11</v>
      </c>
      <c r="I7" s="15" t="s">
        <v>12</v>
      </c>
      <c r="J7" s="13" t="s">
        <v>13</v>
      </c>
      <c r="K7" s="13" t="s">
        <v>14</v>
      </c>
      <c r="L7" s="13" t="s">
        <v>15</v>
      </c>
      <c r="M7" s="13" t="s">
        <v>16</v>
      </c>
      <c r="N7" s="13" t="s">
        <v>17</v>
      </c>
      <c r="O7" s="13" t="s">
        <v>18</v>
      </c>
      <c r="P7" s="13" t="s">
        <v>19</v>
      </c>
      <c r="Q7" s="15" t="s">
        <v>20</v>
      </c>
      <c r="R7" s="13" t="s">
        <v>21</v>
      </c>
    </row>
    <row r="8" spans="1:18" s="33" customFormat="1" ht="114.75" customHeight="1" x14ac:dyDescent="0.3">
      <c r="A8" s="17" t="s">
        <v>22</v>
      </c>
      <c r="B8" s="18">
        <v>44516</v>
      </c>
      <c r="C8" s="19">
        <v>1270</v>
      </c>
      <c r="D8" s="20" t="s">
        <v>23</v>
      </c>
      <c r="E8" s="21">
        <v>44546</v>
      </c>
      <c r="F8" s="22" t="s">
        <v>24</v>
      </c>
      <c r="G8" s="23" t="s">
        <v>25</v>
      </c>
      <c r="H8" s="24">
        <v>300000</v>
      </c>
      <c r="I8" s="25" t="s">
        <v>26</v>
      </c>
      <c r="J8" s="26" t="s">
        <v>27</v>
      </c>
      <c r="K8" s="27">
        <v>14</v>
      </c>
      <c r="L8" s="28" t="s">
        <v>28</v>
      </c>
      <c r="M8" s="29">
        <v>300000</v>
      </c>
      <c r="N8" s="30"/>
      <c r="O8" s="31"/>
      <c r="P8" s="31"/>
      <c r="Q8" s="31"/>
      <c r="R8" s="32">
        <f>+M8</f>
        <v>300000</v>
      </c>
    </row>
    <row r="9" spans="1:18" s="33" customFormat="1" ht="87" customHeight="1" x14ac:dyDescent="0.3">
      <c r="A9" s="17" t="s">
        <v>29</v>
      </c>
      <c r="B9" s="18">
        <v>44525</v>
      </c>
      <c r="C9" s="34" t="s">
        <v>30</v>
      </c>
      <c r="D9" s="35" t="s">
        <v>31</v>
      </c>
      <c r="E9" s="21">
        <v>44555</v>
      </c>
      <c r="F9" s="36" t="s">
        <v>32</v>
      </c>
      <c r="G9" s="23" t="s">
        <v>33</v>
      </c>
      <c r="H9" s="24" t="s">
        <v>34</v>
      </c>
      <c r="I9" s="25" t="str">
        <f t="shared" ref="I9:I13" si="0">+I8</f>
        <v>CREDITO</v>
      </c>
      <c r="J9" s="26" t="s">
        <v>35</v>
      </c>
      <c r="K9" s="27">
        <v>5</v>
      </c>
      <c r="L9" s="25" t="s">
        <v>28</v>
      </c>
      <c r="M9" s="24">
        <v>32016.95</v>
      </c>
      <c r="N9" s="31"/>
      <c r="O9" s="31"/>
      <c r="P9" s="31"/>
      <c r="Q9" s="31"/>
      <c r="R9" s="32">
        <f>+M9</f>
        <v>32016.95</v>
      </c>
    </row>
    <row r="10" spans="1:18" s="33" customFormat="1" ht="112.5" customHeight="1" x14ac:dyDescent="0.3">
      <c r="A10" s="17" t="s">
        <v>36</v>
      </c>
      <c r="B10" s="18">
        <v>44495</v>
      </c>
      <c r="C10" s="34" t="s">
        <v>37</v>
      </c>
      <c r="D10" s="35" t="s">
        <v>38</v>
      </c>
      <c r="E10" s="21">
        <v>44527</v>
      </c>
      <c r="F10" s="36" t="s">
        <v>39</v>
      </c>
      <c r="G10" s="23" t="s">
        <v>40</v>
      </c>
      <c r="H10" s="37">
        <v>25594.2</v>
      </c>
      <c r="I10" s="25" t="str">
        <f t="shared" si="0"/>
        <v>CREDITO</v>
      </c>
      <c r="J10" s="26" t="s">
        <v>41</v>
      </c>
      <c r="K10" s="27">
        <f t="shared" ref="K10:L12" si="1">+K9</f>
        <v>5</v>
      </c>
      <c r="L10" s="25" t="str">
        <f t="shared" si="1"/>
        <v>PENDIENTE</v>
      </c>
      <c r="M10" s="29">
        <f>+H10</f>
        <v>25594.2</v>
      </c>
      <c r="N10" s="31"/>
      <c r="O10" s="31"/>
      <c r="P10" s="31"/>
      <c r="Q10" s="31"/>
      <c r="R10" s="32">
        <f>+M10</f>
        <v>25594.2</v>
      </c>
    </row>
    <row r="11" spans="1:18" s="33" customFormat="1" ht="137.25" customHeight="1" x14ac:dyDescent="0.3">
      <c r="A11" s="17" t="s">
        <v>42</v>
      </c>
      <c r="B11" s="18" t="s">
        <v>43</v>
      </c>
      <c r="C11" s="34" t="s">
        <v>44</v>
      </c>
      <c r="D11" s="35" t="s">
        <v>45</v>
      </c>
      <c r="E11" s="21">
        <v>44526</v>
      </c>
      <c r="F11" s="38" t="s">
        <v>46</v>
      </c>
      <c r="G11" s="39" t="s">
        <v>47</v>
      </c>
      <c r="H11" s="37">
        <v>4866</v>
      </c>
      <c r="I11" s="25" t="str">
        <f t="shared" si="0"/>
        <v>CREDITO</v>
      </c>
      <c r="J11" s="26" t="s">
        <v>48</v>
      </c>
      <c r="K11" s="27">
        <f t="shared" si="1"/>
        <v>5</v>
      </c>
      <c r="L11" s="25" t="str">
        <f t="shared" si="1"/>
        <v>PENDIENTE</v>
      </c>
      <c r="M11" s="29">
        <v>4866</v>
      </c>
      <c r="N11" s="31"/>
      <c r="O11" s="31"/>
      <c r="P11" s="31"/>
      <c r="Q11" s="31"/>
      <c r="R11" s="32">
        <v>4866</v>
      </c>
    </row>
    <row r="12" spans="1:18" s="33" customFormat="1" ht="78" customHeight="1" x14ac:dyDescent="0.3">
      <c r="A12" s="17" t="s">
        <v>49</v>
      </c>
      <c r="B12" s="18">
        <v>44502</v>
      </c>
      <c r="C12" s="34" t="s">
        <v>50</v>
      </c>
      <c r="D12" s="20" t="s">
        <v>51</v>
      </c>
      <c r="E12" s="21">
        <v>44532</v>
      </c>
      <c r="F12" s="38" t="s">
        <v>52</v>
      </c>
      <c r="G12" s="23" t="s">
        <v>53</v>
      </c>
      <c r="H12" s="37">
        <v>2500</v>
      </c>
      <c r="I12" s="25" t="str">
        <f t="shared" si="0"/>
        <v>CREDITO</v>
      </c>
      <c r="J12" s="26" t="s">
        <v>54</v>
      </c>
      <c r="K12" s="27">
        <v>28</v>
      </c>
      <c r="L12" s="25" t="str">
        <f t="shared" si="1"/>
        <v>PENDIENTE</v>
      </c>
      <c r="M12" s="29">
        <f>+H12</f>
        <v>2500</v>
      </c>
      <c r="N12" s="31"/>
      <c r="O12" s="31"/>
      <c r="P12" s="31"/>
      <c r="Q12" s="31"/>
      <c r="R12" s="32">
        <f>+M12</f>
        <v>2500</v>
      </c>
    </row>
    <row r="13" spans="1:18" s="33" customFormat="1" ht="115.5" customHeight="1" x14ac:dyDescent="0.3">
      <c r="A13" s="17" t="s">
        <v>55</v>
      </c>
      <c r="B13" s="18">
        <v>44519</v>
      </c>
      <c r="C13" s="34" t="s">
        <v>56</v>
      </c>
      <c r="D13" s="20" t="s">
        <v>57</v>
      </c>
      <c r="E13" s="21">
        <v>44549</v>
      </c>
      <c r="F13" s="38" t="s">
        <v>58</v>
      </c>
      <c r="G13" s="23" t="s">
        <v>59</v>
      </c>
      <c r="H13" s="37">
        <v>90006.86</v>
      </c>
      <c r="I13" s="25" t="str">
        <f t="shared" si="0"/>
        <v>CREDITO</v>
      </c>
      <c r="J13" s="26" t="s">
        <v>60</v>
      </c>
      <c r="K13" s="27">
        <v>11</v>
      </c>
      <c r="L13" s="25" t="str">
        <f>+L12</f>
        <v>PENDIENTE</v>
      </c>
      <c r="M13" s="29">
        <f>+H13</f>
        <v>90006.86</v>
      </c>
      <c r="N13" s="31"/>
      <c r="O13" s="31"/>
      <c r="P13" s="31"/>
      <c r="Q13" s="31"/>
      <c r="R13" s="32">
        <f>+M13</f>
        <v>90006.86</v>
      </c>
    </row>
    <row r="14" spans="1:18" s="33" customFormat="1" ht="120.75" customHeight="1" x14ac:dyDescent="0.3">
      <c r="A14" s="17" t="s">
        <v>61</v>
      </c>
      <c r="B14" s="18">
        <v>44470</v>
      </c>
      <c r="C14" s="34" t="s">
        <v>62</v>
      </c>
      <c r="D14" s="20" t="s">
        <v>63</v>
      </c>
      <c r="E14" s="21">
        <v>44501</v>
      </c>
      <c r="F14" s="40" t="s">
        <v>64</v>
      </c>
      <c r="G14" s="23" t="s">
        <v>65</v>
      </c>
      <c r="H14" s="37" t="s">
        <v>66</v>
      </c>
      <c r="I14" s="25" t="str">
        <f>+I13</f>
        <v>CREDITO</v>
      </c>
      <c r="J14" s="26" t="s">
        <v>67</v>
      </c>
      <c r="K14" s="27">
        <v>59</v>
      </c>
      <c r="L14" s="25" t="s">
        <v>68</v>
      </c>
      <c r="M14" s="29"/>
      <c r="N14" s="32">
        <v>159300</v>
      </c>
      <c r="O14" s="31"/>
      <c r="P14" s="31"/>
      <c r="Q14" s="31"/>
      <c r="R14" s="32">
        <f>+N14</f>
        <v>159300</v>
      </c>
    </row>
    <row r="15" spans="1:18" s="33" customFormat="1" ht="81.75" customHeight="1" x14ac:dyDescent="0.3">
      <c r="A15" s="17" t="s">
        <v>69</v>
      </c>
      <c r="B15" s="41">
        <v>44519</v>
      </c>
      <c r="C15" s="42" t="s">
        <v>70</v>
      </c>
      <c r="D15" s="43" t="s">
        <v>71</v>
      </c>
      <c r="E15" s="44">
        <v>44549</v>
      </c>
      <c r="F15" s="45" t="s">
        <v>72</v>
      </c>
      <c r="G15" s="46" t="s">
        <v>73</v>
      </c>
      <c r="H15" s="47">
        <v>75520</v>
      </c>
      <c r="I15" s="48" t="str">
        <f>+I14</f>
        <v>CREDITO</v>
      </c>
      <c r="J15" s="26" t="s">
        <v>74</v>
      </c>
      <c r="K15" s="49">
        <v>11</v>
      </c>
      <c r="L15" s="50" t="str">
        <f>+L14</f>
        <v>ATRASADO</v>
      </c>
      <c r="M15" s="51">
        <v>75520</v>
      </c>
      <c r="N15" s="52"/>
      <c r="O15" s="52"/>
      <c r="P15" s="52"/>
      <c r="Q15" s="52"/>
      <c r="R15" s="53">
        <f>+M15</f>
        <v>75520</v>
      </c>
    </row>
    <row r="16" spans="1:18" s="33" customFormat="1" ht="90" customHeight="1" x14ac:dyDescent="0.3">
      <c r="A16" s="17" t="s">
        <v>75</v>
      </c>
      <c r="B16" s="41">
        <v>44526</v>
      </c>
      <c r="C16" s="42" t="s">
        <v>76</v>
      </c>
      <c r="D16" s="43" t="s">
        <v>77</v>
      </c>
      <c r="E16" s="44">
        <v>44556</v>
      </c>
      <c r="F16" s="54" t="s">
        <v>78</v>
      </c>
      <c r="G16" s="23" t="s">
        <v>79</v>
      </c>
      <c r="H16" s="55">
        <v>36300</v>
      </c>
      <c r="I16" s="56" t="str">
        <f>+I15</f>
        <v>CREDITO</v>
      </c>
      <c r="J16" s="57" t="s">
        <v>80</v>
      </c>
      <c r="K16" s="49">
        <v>4</v>
      </c>
      <c r="L16" s="50" t="s">
        <v>28</v>
      </c>
      <c r="M16" s="51">
        <f>+H16</f>
        <v>36300</v>
      </c>
      <c r="N16" s="52"/>
      <c r="O16" s="52"/>
      <c r="P16" s="52"/>
      <c r="Q16" s="52"/>
      <c r="R16" s="53">
        <f>+M16</f>
        <v>36300</v>
      </c>
    </row>
    <row r="17" spans="1:18" s="33" customFormat="1" ht="99.75" customHeight="1" x14ac:dyDescent="0.3">
      <c r="A17" s="17" t="s">
        <v>81</v>
      </c>
      <c r="B17" s="41">
        <v>44505</v>
      </c>
      <c r="C17" s="42" t="s">
        <v>82</v>
      </c>
      <c r="D17" s="43" t="s">
        <v>83</v>
      </c>
      <c r="E17" s="44">
        <v>44535</v>
      </c>
      <c r="F17" s="58" t="s">
        <v>84</v>
      </c>
      <c r="G17" s="59" t="s">
        <v>85</v>
      </c>
      <c r="H17" s="55" t="s">
        <v>86</v>
      </c>
      <c r="I17" s="56" t="str">
        <f>+I16</f>
        <v>CREDITO</v>
      </c>
      <c r="J17" s="57" t="s">
        <v>87</v>
      </c>
      <c r="K17" s="49">
        <v>25</v>
      </c>
      <c r="L17" s="50" t="str">
        <f>+L16</f>
        <v>PENDIENTE</v>
      </c>
      <c r="M17" s="51">
        <v>74930</v>
      </c>
      <c r="N17" s="52"/>
      <c r="O17" s="52"/>
      <c r="P17" s="52"/>
      <c r="Q17" s="52"/>
      <c r="R17" s="53">
        <f>+M17</f>
        <v>74930</v>
      </c>
    </row>
    <row r="18" spans="1:18" s="33" customFormat="1" ht="68.25" customHeight="1" x14ac:dyDescent="0.3">
      <c r="A18" s="17" t="s">
        <v>88</v>
      </c>
      <c r="B18" s="18">
        <v>44530</v>
      </c>
      <c r="C18" s="60" t="s">
        <v>89</v>
      </c>
      <c r="D18" s="35" t="s">
        <v>90</v>
      </c>
      <c r="E18" s="21">
        <v>44560</v>
      </c>
      <c r="F18" s="61" t="s">
        <v>91</v>
      </c>
      <c r="G18" s="62" t="s">
        <v>92</v>
      </c>
      <c r="H18" s="63">
        <v>51919.38</v>
      </c>
      <c r="I18" s="48" t="str">
        <f>+I17</f>
        <v>CREDITO</v>
      </c>
      <c r="J18" s="64" t="s">
        <v>93</v>
      </c>
      <c r="K18" s="49">
        <v>0</v>
      </c>
      <c r="L18" s="50" t="str">
        <f>+L17</f>
        <v>PENDIENTE</v>
      </c>
      <c r="M18" s="51">
        <v>51919.38</v>
      </c>
      <c r="N18" s="52"/>
      <c r="O18" s="52"/>
      <c r="P18" s="52"/>
      <c r="Q18" s="52"/>
      <c r="R18" s="53">
        <f>+M18</f>
        <v>51919.38</v>
      </c>
    </row>
    <row r="19" spans="1:18" s="68" customFormat="1" ht="35.25" customHeight="1" x14ac:dyDescent="0.4">
      <c r="A19" s="65" t="s">
        <v>94</v>
      </c>
      <c r="B19" s="65"/>
      <c r="C19" s="65"/>
      <c r="D19" s="65"/>
      <c r="E19" s="65"/>
      <c r="F19" s="65"/>
      <c r="G19" s="65"/>
      <c r="H19" s="65"/>
      <c r="I19" s="65"/>
      <c r="J19" s="65"/>
      <c r="K19" s="66"/>
      <c r="L19" s="66"/>
      <c r="M19" s="67">
        <f>SUM(M8:M18)</f>
        <v>693653.39</v>
      </c>
      <c r="N19" s="67">
        <f>+N14</f>
        <v>159300</v>
      </c>
      <c r="O19" s="67">
        <f>SUM(O8:O8)</f>
        <v>0</v>
      </c>
      <c r="P19" s="67">
        <f>SUM(P8:P8)</f>
        <v>0</v>
      </c>
      <c r="Q19" s="67">
        <f>SUM(Q8:Q8)</f>
        <v>0</v>
      </c>
      <c r="R19" s="67">
        <f>SUM(R8:R18)</f>
        <v>852953.39</v>
      </c>
    </row>
    <row r="20" spans="1:18" s="68" customFormat="1" ht="35.25" customHeight="1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70"/>
      <c r="L20" s="70"/>
      <c r="M20" s="71"/>
      <c r="N20" s="71"/>
      <c r="O20" s="71"/>
      <c r="P20" s="71"/>
      <c r="Q20" s="71"/>
      <c r="R20" s="71"/>
    </row>
    <row r="21" spans="1:18" s="68" customFormat="1" ht="35.25" customHeight="1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70"/>
      <c r="L21" s="70"/>
      <c r="M21" s="71"/>
      <c r="N21" s="71"/>
      <c r="O21" s="71"/>
      <c r="P21" s="71"/>
      <c r="Q21" s="71"/>
      <c r="R21" s="71"/>
    </row>
    <row r="22" spans="1:18" s="77" customFormat="1" ht="23.25" x14ac:dyDescent="0.35">
      <c r="A22" s="72"/>
      <c r="B22" s="72"/>
      <c r="C22" s="73"/>
      <c r="D22" s="73"/>
      <c r="E22" s="73"/>
      <c r="F22" s="73"/>
      <c r="G22" s="74"/>
      <c r="H22" s="75"/>
      <c r="I22" s="76"/>
      <c r="J22" s="76"/>
      <c r="K22" s="73"/>
      <c r="L22" s="73"/>
      <c r="M22" s="73"/>
      <c r="N22" s="73"/>
      <c r="O22" s="73"/>
      <c r="P22" s="73"/>
      <c r="Q22" s="72"/>
      <c r="R22" s="72"/>
    </row>
    <row r="23" spans="1:18" s="77" customFormat="1" ht="26.25" x14ac:dyDescent="0.4">
      <c r="A23" s="72"/>
      <c r="B23" s="72"/>
      <c r="C23" s="78" t="s">
        <v>95</v>
      </c>
      <c r="D23" s="78"/>
      <c r="E23" s="78"/>
      <c r="F23" s="78"/>
      <c r="G23" s="79" t="s">
        <v>96</v>
      </c>
      <c r="H23" s="79"/>
      <c r="I23" s="79"/>
      <c r="J23" s="79"/>
      <c r="K23" s="79" t="s">
        <v>97</v>
      </c>
      <c r="L23" s="79"/>
      <c r="Q23" s="72"/>
      <c r="R23" s="72"/>
    </row>
    <row r="24" spans="1:18" s="77" customFormat="1" ht="26.25" x14ac:dyDescent="0.4">
      <c r="A24" s="72"/>
      <c r="B24" s="72"/>
      <c r="C24" s="80" t="s">
        <v>98</v>
      </c>
      <c r="D24" s="80"/>
      <c r="E24" s="80"/>
      <c r="F24" s="80"/>
      <c r="G24" s="81" t="s">
        <v>99</v>
      </c>
      <c r="H24" s="82"/>
      <c r="I24" s="82"/>
      <c r="J24" s="82"/>
      <c r="K24" s="82" t="s">
        <v>100</v>
      </c>
      <c r="L24" s="82"/>
      <c r="Q24" s="72"/>
      <c r="R24" s="72"/>
    </row>
    <row r="25" spans="1:18" s="77" customFormat="1" ht="27.75" customHeight="1" x14ac:dyDescent="0.4">
      <c r="A25" s="72"/>
      <c r="B25" s="72"/>
      <c r="C25" s="80" t="s">
        <v>101</v>
      </c>
      <c r="D25" s="80"/>
      <c r="E25" s="80"/>
      <c r="F25" s="80"/>
      <c r="G25" s="82" t="s">
        <v>102</v>
      </c>
      <c r="H25" s="82"/>
      <c r="I25" s="82"/>
      <c r="J25" s="82"/>
      <c r="K25" s="82" t="s">
        <v>103</v>
      </c>
      <c r="L25" s="82"/>
      <c r="Q25" s="72"/>
      <c r="R25" s="72"/>
    </row>
    <row r="26" spans="1:18" s="77" customFormat="1" ht="27.75" customHeight="1" x14ac:dyDescent="0.4">
      <c r="A26" s="72"/>
      <c r="B26" s="72"/>
      <c r="C26" s="82"/>
      <c r="D26" s="82"/>
      <c r="E26" s="82"/>
      <c r="F26" s="82"/>
      <c r="G26" s="82"/>
      <c r="H26" s="82"/>
      <c r="I26" s="82"/>
      <c r="J26" s="82"/>
      <c r="K26" s="82"/>
      <c r="L26" s="82"/>
      <c r="Q26" s="72"/>
      <c r="R26" s="72"/>
    </row>
    <row r="27" spans="1:18" s="77" customFormat="1" ht="27.75" customHeight="1" thickBot="1" x14ac:dyDescent="0.45">
      <c r="A27" s="72"/>
      <c r="B27" s="72"/>
      <c r="C27" s="82"/>
      <c r="D27" s="82"/>
      <c r="E27" s="82"/>
      <c r="F27" s="82"/>
      <c r="G27" s="82"/>
      <c r="H27" s="82"/>
      <c r="I27" s="82"/>
      <c r="J27" s="82"/>
      <c r="K27" s="82"/>
      <c r="L27" s="82"/>
      <c r="Q27" s="72"/>
      <c r="R27" s="72"/>
    </row>
    <row r="28" spans="1:18" s="77" customFormat="1" ht="21" x14ac:dyDescent="0.35">
      <c r="A28" s="72"/>
      <c r="B28" s="72"/>
      <c r="C28" s="83"/>
      <c r="D28" s="83"/>
      <c r="E28" s="83"/>
      <c r="F28" s="84" t="s">
        <v>104</v>
      </c>
      <c r="G28" s="84"/>
      <c r="H28" s="84"/>
      <c r="I28" s="84"/>
      <c r="J28" s="84"/>
      <c r="K28" s="84"/>
      <c r="L28" s="84"/>
      <c r="M28" s="84"/>
      <c r="N28" s="85"/>
      <c r="O28" s="83"/>
      <c r="P28" s="83"/>
      <c r="Q28" s="72"/>
      <c r="R28" s="72"/>
    </row>
    <row r="29" spans="1:18" s="77" customFormat="1" ht="21" x14ac:dyDescent="0.35">
      <c r="A29" s="72"/>
      <c r="B29" s="72"/>
      <c r="C29" s="83"/>
      <c r="D29" s="83"/>
      <c r="E29" s="83"/>
      <c r="F29" s="86" t="s">
        <v>105</v>
      </c>
      <c r="G29" s="86"/>
      <c r="H29" s="86"/>
      <c r="I29" s="86"/>
      <c r="J29" s="86"/>
      <c r="K29" s="86"/>
      <c r="L29" s="86"/>
      <c r="M29" s="86"/>
      <c r="N29" s="87"/>
      <c r="O29" s="83"/>
      <c r="P29" s="83"/>
      <c r="Q29" s="72"/>
      <c r="R29" s="72"/>
    </row>
    <row r="30" spans="1:18" s="77" customFormat="1" ht="21" x14ac:dyDescent="0.35">
      <c r="A30" s="72"/>
      <c r="B30" s="72"/>
      <c r="C30" s="83"/>
      <c r="D30" s="83"/>
      <c r="E30" s="83"/>
      <c r="F30" s="88"/>
      <c r="G30" s="89"/>
      <c r="H30" s="90"/>
      <c r="I30" s="91"/>
      <c r="J30" s="92"/>
      <c r="K30" s="92"/>
      <c r="L30" s="92"/>
      <c r="M30" s="89"/>
      <c r="N30" s="89"/>
      <c r="O30" s="83"/>
      <c r="P30" s="83"/>
      <c r="Q30" s="72"/>
      <c r="R30" s="72"/>
    </row>
    <row r="31" spans="1:18" s="77" customFormat="1" ht="21" x14ac:dyDescent="0.35">
      <c r="A31" s="72"/>
      <c r="B31" s="72"/>
      <c r="C31" s="83"/>
      <c r="D31" s="83"/>
      <c r="E31" s="83"/>
      <c r="F31" s="88"/>
      <c r="G31" s="89"/>
      <c r="H31" s="90"/>
      <c r="J31" s="92"/>
      <c r="K31" s="92"/>
      <c r="L31" s="92"/>
      <c r="M31" s="89"/>
      <c r="N31" s="89"/>
      <c r="O31" s="83"/>
      <c r="P31" s="83"/>
      <c r="Q31" s="72"/>
    </row>
    <row r="32" spans="1:18" x14ac:dyDescent="0.25">
      <c r="A32" s="2"/>
      <c r="B32" s="2"/>
      <c r="C32" s="2"/>
      <c r="D32" s="2"/>
      <c r="E32" s="2"/>
      <c r="F32" s="93"/>
      <c r="G32" s="2"/>
      <c r="H32" s="94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2"/>
      <c r="B33" s="2"/>
      <c r="C33" s="2"/>
      <c r="D33" s="2"/>
      <c r="E33" s="2"/>
      <c r="F33" s="93"/>
      <c r="G33" s="2"/>
      <c r="H33" s="94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25">
      <c r="A34" s="2"/>
      <c r="B34" s="2"/>
      <c r="C34" s="2"/>
      <c r="D34" s="2"/>
      <c r="E34" s="2"/>
      <c r="F34" s="95"/>
      <c r="G34" s="2"/>
      <c r="H34" s="94"/>
      <c r="I34" s="2"/>
      <c r="J34" s="2"/>
      <c r="K34" s="2"/>
      <c r="L34" s="2"/>
      <c r="M34" s="2"/>
      <c r="N34" s="2"/>
      <c r="O34" s="2"/>
      <c r="P34" s="2"/>
      <c r="Q34" s="2"/>
      <c r="R34" s="2"/>
    </row>
  </sheetData>
  <mergeCells count="13">
    <mergeCell ref="F29:M29"/>
    <mergeCell ref="C22:F22"/>
    <mergeCell ref="K22:P22"/>
    <mergeCell ref="C23:F23"/>
    <mergeCell ref="C24:F24"/>
    <mergeCell ref="C25:F25"/>
    <mergeCell ref="F28:M28"/>
    <mergeCell ref="A1:R1"/>
    <mergeCell ref="A2:R2"/>
    <mergeCell ref="A3:R3"/>
    <mergeCell ref="A4:R4"/>
    <mergeCell ref="A5:R5"/>
    <mergeCell ref="A19:J19"/>
  </mergeCells>
  <printOptions horizontalCentered="1"/>
  <pageMargins left="0" right="0" top="0" bottom="0" header="0" footer="0.31496062992125984"/>
  <pageSetup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A6167-6DA6-4ED8-A78D-40F103CAEFC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CUENTAS X PAGAR NOVIEMBRE 2021</vt:lpstr>
      <vt:lpstr>Hoja1</vt:lpstr>
      <vt:lpstr>'CUENTAS X PAGAR NOVIEMBRE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2022-02-21T17:57:53Z</dcterms:created>
  <dcterms:modified xsi:type="dcterms:W3CDTF">2022-02-21T17:58:44Z</dcterms:modified>
</cp:coreProperties>
</file>