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PORTES MENSUALES\2021\12. DICIEMBRE 2021\"/>
    </mc:Choice>
  </mc:AlternateContent>
  <xr:revisionPtr revIDLastSave="0" documentId="13_ncr:1_{48878A59-52EB-4D7B-B9A8-F486F5A2F5D2}" xr6:coauthVersionLast="47" xr6:coauthVersionMax="47" xr10:uidLastSave="{00000000-0000-0000-0000-000000000000}"/>
  <bookViews>
    <workbookView xWindow="-120" yWindow="-120" windowWidth="29040" windowHeight="15840" xr2:uid="{E33C0A37-6E7D-474A-BEBA-E7717CDB0F13}"/>
  </bookViews>
  <sheets>
    <sheet name="CUENTAS X PAGAR DICIEMBRE 2021" sheetId="2" r:id="rId1"/>
    <sheet name="Hoja1" sheetId="1" r:id="rId2"/>
  </sheets>
  <definedNames>
    <definedName name="_xlnm.Print_Area" localSheetId="0">'CUENTAS X PAGAR DICIEMBRE 2021'!$C$1:$S$30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" i="2" l="1"/>
  <c r="Q21" i="2"/>
  <c r="P21" i="2"/>
  <c r="O21" i="2"/>
  <c r="N21" i="2"/>
  <c r="S20" i="2"/>
  <c r="S19" i="2"/>
  <c r="D19" i="2"/>
  <c r="S18" i="2"/>
  <c r="S17" i="2"/>
  <c r="M17" i="2"/>
  <c r="M18" i="2" s="1"/>
  <c r="S16" i="2"/>
  <c r="G16" i="2"/>
  <c r="G17" i="2" s="1"/>
  <c r="G18" i="2" s="1"/>
  <c r="G19" i="2" s="1"/>
  <c r="S15" i="2"/>
  <c r="S14" i="2"/>
  <c r="S13" i="2"/>
  <c r="D13" i="2"/>
  <c r="D14" i="2" s="1"/>
  <c r="S12" i="2"/>
  <c r="L12" i="2"/>
  <c r="D12" i="2"/>
  <c r="S11" i="2"/>
  <c r="M11" i="2"/>
  <c r="M12" i="2" s="1"/>
  <c r="M13" i="2" s="1"/>
  <c r="M14" i="2" s="1"/>
  <c r="J11" i="2"/>
  <c r="G11" i="2"/>
  <c r="G12" i="2" s="1"/>
  <c r="S10" i="2"/>
  <c r="S21" i="2" s="1"/>
  <c r="K10" i="2"/>
  <c r="K11" i="2" s="1"/>
  <c r="K12" i="2" s="1"/>
  <c r="K13" i="2" s="1"/>
  <c r="K14" i="2" s="1"/>
  <c r="K15" i="2" s="1"/>
  <c r="K16" i="2" s="1"/>
  <c r="K17" i="2" s="1"/>
  <c r="K18" i="2" s="1"/>
  <c r="J10" i="2"/>
  <c r="S9" i="2"/>
  <c r="K20" i="2" l="1"/>
  <c r="K19" i="2"/>
  <c r="M20" i="2"/>
  <c r="M19" i="2"/>
  <c r="G13" i="2"/>
  <c r="G14" i="2" s="1"/>
</calcChain>
</file>

<file path=xl/sharedStrings.xml><?xml version="1.0" encoding="utf-8"?>
<sst xmlns="http://schemas.openxmlformats.org/spreadsheetml/2006/main" count="107" uniqueCount="105">
  <si>
    <t xml:space="preserve">       Consejo de Coordinacion Zona Especial Desarrollo Fronterizo</t>
  </si>
  <si>
    <t xml:space="preserve">  RELACIÓN DE CUENTAS POR PAGAR</t>
  </si>
  <si>
    <t xml:space="preserve"> AL 31 DE DICIEMBRE 2021</t>
  </si>
  <si>
    <t>SALDO POR ANTIGÜEDAD</t>
  </si>
  <si>
    <t>CANT.</t>
  </si>
  <si>
    <t>FECHA FACTURA</t>
  </si>
  <si>
    <t>FACTURA NUM.</t>
  </si>
  <si>
    <t>NCF</t>
  </si>
  <si>
    <t xml:space="preserve">FECHA VENCIMIENTO </t>
  </si>
  <si>
    <t>PROVEEDOR</t>
  </si>
  <si>
    <t>CONCEPTO</t>
  </si>
  <si>
    <t>MONTO TOTAL</t>
  </si>
  <si>
    <t>CONDICION DE PAGO</t>
  </si>
  <si>
    <t>DIAS</t>
  </si>
  <si>
    <t>ESTADO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</si>
  <si>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</si>
  <si>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</si>
  <si>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</si>
  <si>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</si>
  <si>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</si>
  <si>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</si>
  <si>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</si>
  <si>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NCF B1500000034</t>
  </si>
  <si>
    <t>Inversiones Globama, SRL</t>
  </si>
  <si>
    <t>ADQUISICION DE DISEÑO E IMPRESION DE BROCHURES CON INFORMACION DE LA LEY 12-21. NCF B1500000034</t>
  </si>
  <si>
    <t>116,497.60</t>
  </si>
  <si>
    <t>CREDITO</t>
  </si>
  <si>
    <t>PENDIENTE</t>
  </si>
  <si>
    <t>2</t>
  </si>
  <si>
    <t>861</t>
  </si>
  <si>
    <t>NCF B1500000745.</t>
  </si>
  <si>
    <t>Batissa, SRL</t>
  </si>
  <si>
    <t>ADQUISICION DE UNIFORMES PARA EL PERSONAL DEL CCDF. NCF B1500000745.</t>
  </si>
  <si>
    <t>3</t>
  </si>
  <si>
    <t>863</t>
  </si>
  <si>
    <t>NCF B1500000029.</t>
  </si>
  <si>
    <t>J&amp;R Almoncap Solutions, SRL</t>
  </si>
  <si>
    <t>CONFECCION DE UNIFORMES Y GORRAS PARA EL EQUIPO DEPORTIVO DE MONTECRISTI. NCF B1500000029.</t>
  </si>
  <si>
    <t>4</t>
  </si>
  <si>
    <t>865</t>
  </si>
  <si>
    <t>NCF B1500001043</t>
  </si>
  <si>
    <t>ALL Office Solutions TS, SRL</t>
  </si>
  <si>
    <t>ADQUISICION DE 7 IMPRESORAS MULTIFUNCIONALES PARA EL CCDF, NCF B1500001043.</t>
  </si>
  <si>
    <t>330,400.00</t>
  </si>
  <si>
    <t>5</t>
  </si>
  <si>
    <t>869</t>
  </si>
  <si>
    <t>NCF B1500002173</t>
  </si>
  <si>
    <t>GTG Industrial, SRL</t>
  </si>
  <si>
    <t>ADQUISICION MATERIALES DE LIMPIEZA 4TO TRIMESTRE CCDF. NCF B1500002173</t>
  </si>
  <si>
    <t>57,083.68</t>
  </si>
  <si>
    <t>6</t>
  </si>
  <si>
    <t>874</t>
  </si>
  <si>
    <t>NCF B150000166.</t>
  </si>
  <si>
    <t>Comercial Cesibel, SRL</t>
  </si>
  <si>
    <t>SERVICIO DE CATERING PARA EL ALMUERZO NAVIDEÑO A LOS COLABORADORES DEL CCDF DE LA SEDE CENTRAL Y LA OFICINA REGIONAL NORTE EN MONTECRISTI  NCF B150000166.</t>
  </si>
  <si>
    <t>287,920.00</t>
  </si>
  <si>
    <t>7</t>
  </si>
  <si>
    <t>877</t>
  </si>
  <si>
    <t>NCF B1500000945.</t>
  </si>
  <si>
    <t>MULTICOMPUTOS, SRL</t>
  </si>
  <si>
    <t>COMPRA DE EQUIPOS TECNOLOGICOS: SERVIDOR ALTA GAMA, BACKUP, SWITCH PARA EL CCDF. NCF B1500000945.</t>
  </si>
  <si>
    <t>1,764,635.96</t>
  </si>
  <si>
    <t>ATRASADO</t>
  </si>
  <si>
    <t>8</t>
  </si>
  <si>
    <t>879</t>
  </si>
  <si>
    <t>NCF B1500000065</t>
  </si>
  <si>
    <t>Seti &amp; Sidif Dominicana, SRL</t>
  </si>
  <si>
    <t>COMPRA LICENCIAMIENTO ANTIVIRUS PARA EL CCDF, . NCF B1500000065.</t>
  </si>
  <si>
    <t>112,586.49</t>
  </si>
  <si>
    <t>9</t>
  </si>
  <si>
    <t>885</t>
  </si>
  <si>
    <t xml:space="preserve"> NCF B1500000114.</t>
  </si>
  <si>
    <t>DOMINGO DE JESUS SOSA ALMONTE</t>
  </si>
  <si>
    <t>COLOCACION DE PUBLICIDAD EN DIFERENTES MEDIOS DE COMUNICACION (TV, RADIO) PARA LA COMUNIDAD DE LA ZONA ESPECIAL FRONTERIZA . NCF B1500000114.</t>
  </si>
  <si>
    <t>57,894.00</t>
  </si>
  <si>
    <t>10</t>
  </si>
  <si>
    <t>887</t>
  </si>
  <si>
    <t xml:space="preserve">  NCF B1500000052</t>
  </si>
  <si>
    <t>GVYC Tecnomecánica &amp; Repuestos, SRL</t>
  </si>
  <si>
    <t>REPARACION DEL VEHICULO DEL CCDF MARCA TOYOTA COROLLA  AÑO 2005 S/O CCDF-DE-IN-0000158-2021.  NCF B1500000052</t>
  </si>
  <si>
    <t>86,128.20</t>
  </si>
  <si>
    <t>11</t>
  </si>
  <si>
    <t>899</t>
  </si>
  <si>
    <t xml:space="preserve"> NCF B1500000451.</t>
  </si>
  <si>
    <t>Athill &amp; Martinez, SA</t>
  </si>
  <si>
    <t>ADQUISICION UTENSILIOS DE COCINA CORRESPONDIENTES AL 4TO TRIMESTRE PARA USO DEL CCDF. NCF B1500000451.</t>
  </si>
  <si>
    <t>15,606.68</t>
  </si>
  <si>
    <t>12</t>
  </si>
  <si>
    <t>902</t>
  </si>
  <si>
    <t xml:space="preserve"> NCF B1500036102 </t>
  </si>
  <si>
    <t>Altice Dominicana, SA</t>
  </si>
  <si>
    <t xml:space="preserve">SERVICIOS TELEFONICOS DEL CCDF, CUENTA NO.61819630,  NCF B1500036102 </t>
  </si>
  <si>
    <t>30,301.66</t>
  </si>
  <si>
    <t xml:space="preserve">TOTAL CUENTAS POR PAGAR </t>
  </si>
  <si>
    <t>Lic.  Deyanira Fernández</t>
  </si>
  <si>
    <t xml:space="preserve">                                                                   Lic. Crismairi Rodríguez</t>
  </si>
  <si>
    <t xml:space="preserve">                                                                                         Lic. Erodis Díaz</t>
  </si>
  <si>
    <t>Enc de Division de Contabilidad</t>
  </si>
  <si>
    <t xml:space="preserve">                             Enc. Administrativo y Financiero</t>
  </si>
  <si>
    <t xml:space="preserve">                                                                                          Director Ejecutivo</t>
  </si>
  <si>
    <t>PREPARADO POR</t>
  </si>
  <si>
    <t xml:space="preserve">                                                                  REVISADO POR</t>
  </si>
  <si>
    <t xml:space="preserve">                                                                                         APROBADO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</si>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</sst>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.##0.00_);_(* \(#.##0.00\);_(* &quot;-&quot;??_);_(@_)"/>
    <numFmt numFmtId="165" formatCode="#.##0.00000\ &quot;€&quot;"/>
    <numFmt numFmtId="166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Times New Roman"/>
      <family val="1"/>
    </font>
    <font>
      <sz val="18"/>
      <color theme="1"/>
      <name val="Times New Roman"/>
      <family val="1"/>
    </font>
    <font>
      <b/>
      <sz val="18"/>
      <color rgb="FF0070C0"/>
      <name val="Times New Roman"/>
      <family val="1"/>
    </font>
    <font>
      <sz val="14"/>
      <color theme="1"/>
      <name val="Calibri"/>
      <family val="2"/>
      <scheme val="minor"/>
    </font>
    <font>
      <b/>
      <sz val="18"/>
      <color rgb="FF1673BA"/>
      <name val="Times New Roman"/>
      <family val="1"/>
    </font>
    <font>
      <sz val="18"/>
      <name val="Calibri"/>
      <family val="2"/>
      <scheme val="minor"/>
    </font>
    <font>
      <sz val="18"/>
      <name val="Times New Roman"/>
      <family val="1"/>
    </font>
    <font>
      <b/>
      <sz val="16"/>
      <color rgb="FF1673BA"/>
      <name val="Times New Roman"/>
      <family val="1"/>
    </font>
    <font>
      <b/>
      <sz val="14"/>
      <color rgb="FF1673BA"/>
      <name val="Times New Roman"/>
      <family val="1"/>
    </font>
    <font>
      <b/>
      <sz val="20"/>
      <color rgb="FF0070C0"/>
      <name val="Times New Roman"/>
      <family val="1"/>
    </font>
    <font>
      <sz val="16"/>
      <name val="Calibri"/>
      <family val="2"/>
      <scheme val="minor"/>
    </font>
    <font>
      <sz val="16"/>
      <name val="Times New Roman"/>
      <family val="1"/>
    </font>
    <font>
      <b/>
      <sz val="16"/>
      <color rgb="FF0070C0"/>
      <name val="Times New Roman"/>
      <family val="1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164" fontId="7" fillId="2" borderId="0" xfId="3" applyFont="1" applyFill="1" applyBorder="1"/>
    <xf numFmtId="0" fontId="2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7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4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13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center" vertical="center"/>
    </xf>
    <xf numFmtId="43" fontId="19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18" fillId="0" borderId="1" xfId="4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5" fontId="18" fillId="0" borderId="1" xfId="5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7" fillId="4" borderId="1" xfId="4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3" fontId="19" fillId="0" borderId="2" xfId="1" applyFont="1" applyBorder="1" applyAlignment="1">
      <alignment horizontal="center" vertical="center"/>
    </xf>
    <xf numFmtId="164" fontId="7" fillId="0" borderId="2" xfId="4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65" fontId="7" fillId="4" borderId="2" xfId="4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5" fontId="7" fillId="0" borderId="1" xfId="4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3" fontId="2" fillId="0" borderId="2" xfId="1" applyFont="1" applyBorder="1"/>
    <xf numFmtId="166" fontId="2" fillId="0" borderId="2" xfId="0" applyNumberFormat="1" applyFont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2" fillId="0" borderId="0" xfId="0" applyNumberFormat="1" applyFont="1"/>
    <xf numFmtId="0" fontId="24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164" fontId="19" fillId="2" borderId="0" xfId="3" applyFont="1" applyFill="1" applyBorder="1"/>
    <xf numFmtId="0" fontId="19" fillId="2" borderId="0" xfId="0" applyFont="1" applyFill="1"/>
    <xf numFmtId="164" fontId="24" fillId="0" borderId="0" xfId="3" applyFont="1" applyFill="1" applyBorder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4" fontId="24" fillId="2" borderId="0" xfId="3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6">
    <cellStyle name="Hipervínculo" xfId="2" builtinId="8"/>
    <cellStyle name="Millares" xfId="1" builtinId="3"/>
    <cellStyle name="Millares 10" xfId="5" xr:uid="{ED21B22F-3DBA-4756-95FE-073B7F2E30B1}"/>
    <cellStyle name="Millares 14" xfId="4" xr:uid="{FFB1A725-67DB-4614-BC6E-4A23597F6DE6}"/>
    <cellStyle name="Millares 9" xfId="3" xr:uid="{6083F2C6-61EC-4721-AAED-614C4A6F2608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A0EC50B6-674E-43FF-AFDA-D4655E8F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6C4E890C-BED9-4984-A150-FC1C9370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D47DBDA9-310B-4606-81DE-44EE8A4A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E2684BE-553D-479A-ACB8-83F470C3C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8D1AADF1-6AE6-478A-ACC6-277E2635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28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546872C3-D3FE-4AD0-957C-46C443E82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1400" y="218966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C1AB-45B2-4F1A-80FB-9587B2D624E7}">
  <sheetPr>
    <pageSetUpPr fitToPage="1"/>
  </sheetPr>
  <dimension ref="A1:S35"/>
  <sheetViews>
    <sheetView showGridLines="0" tabSelected="1" view="pageBreakPreview" topLeftCell="C13" zoomScale="70" zoomScaleNormal="30" zoomScaleSheetLayoutView="70" workbookViewId="0">
      <selection activeCell="J16" sqref="J16"/>
    </sheetView>
  </sheetViews>
  <sheetFormatPr baseColWidth="10" defaultRowHeight="15" x14ac:dyDescent="0.25"/>
  <cols>
    <col min="1" max="1" width="4.7109375" style="16" hidden="1" customWidth="1"/>
    <col min="2" max="2" width="11.42578125" style="16" hidden="1" customWidth="1"/>
    <col min="3" max="3" width="7.42578125" style="16" customWidth="1"/>
    <col min="4" max="4" width="20.42578125" style="16" customWidth="1"/>
    <col min="5" max="5" width="17.28515625" style="16" customWidth="1"/>
    <col min="6" max="6" width="22.140625" style="16" customWidth="1"/>
    <col min="7" max="7" width="24.7109375" style="16" customWidth="1"/>
    <col min="8" max="8" width="41.140625" style="91" customWidth="1"/>
    <col min="9" max="9" width="40.42578125" style="16" customWidth="1"/>
    <col min="10" max="10" width="26" style="92" customWidth="1"/>
    <col min="11" max="11" width="16" style="16" customWidth="1"/>
    <col min="12" max="12" width="9.5703125" style="16" customWidth="1"/>
    <col min="13" max="13" width="18.140625" style="16" customWidth="1"/>
    <col min="14" max="14" width="31.140625" style="16" customWidth="1"/>
    <col min="15" max="15" width="13.85546875" style="16" customWidth="1"/>
    <col min="16" max="16" width="16.5703125" style="16" customWidth="1"/>
    <col min="17" max="17" width="15.85546875" style="16" customWidth="1"/>
    <col min="18" max="18" width="16.5703125" style="16" customWidth="1"/>
    <col min="19" max="19" width="28.42578125" style="16" customWidth="1"/>
    <col min="20" max="16384" width="11.42578125" style="16"/>
  </cols>
  <sheetData>
    <row r="1" spans="3:19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3:19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3:19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3:19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3:19" s="6" customFormat="1" ht="22.5" customHeight="1" x14ac:dyDescent="0.25">
      <c r="C5" s="5" t="s">
        <v>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3:19" s="6" customFormat="1" ht="22.5" customHeight="1" x14ac:dyDescent="0.25">
      <c r="C6" s="7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3:19" s="2" customFormat="1" ht="22.5" customHeight="1" x14ac:dyDescent="0.4">
      <c r="C7" s="8"/>
      <c r="D7" s="8"/>
      <c r="E7" s="8"/>
      <c r="F7" s="8"/>
      <c r="G7" s="8"/>
      <c r="H7" s="9"/>
      <c r="I7" s="8"/>
      <c r="J7" s="10"/>
      <c r="K7" s="8"/>
      <c r="L7" s="11" t="s">
        <v>3</v>
      </c>
      <c r="M7" s="11"/>
      <c r="N7" s="11"/>
      <c r="O7" s="8"/>
      <c r="P7" s="8"/>
      <c r="Q7" s="8"/>
      <c r="R7" s="8"/>
      <c r="S7" s="8"/>
    </row>
    <row r="8" spans="3:19" ht="76.5" x14ac:dyDescent="0.25">
      <c r="C8" s="12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4" t="s">
        <v>11</v>
      </c>
      <c r="K8" s="15" t="s">
        <v>12</v>
      </c>
      <c r="L8" s="13" t="s">
        <v>13</v>
      </c>
      <c r="M8" s="13" t="s">
        <v>14</v>
      </c>
      <c r="N8" s="13" t="s">
        <v>15</v>
      </c>
      <c r="O8" s="13" t="s">
        <v>16</v>
      </c>
      <c r="P8" s="13" t="s">
        <v>17</v>
      </c>
      <c r="Q8" s="13" t="s">
        <v>18</v>
      </c>
      <c r="R8" s="15" t="s">
        <v>19</v>
      </c>
      <c r="S8" s="13" t="s">
        <v>20</v>
      </c>
    </row>
    <row r="9" spans="3:19" s="29" customFormat="1" ht="114.75" customHeight="1" x14ac:dyDescent="0.3">
      <c r="C9" s="17" t="s">
        <v>21</v>
      </c>
      <c r="D9" s="18">
        <v>44542</v>
      </c>
      <c r="E9" s="19">
        <v>857</v>
      </c>
      <c r="F9" s="20" t="s">
        <v>22</v>
      </c>
      <c r="G9" s="21">
        <v>44573</v>
      </c>
      <c r="H9" s="22" t="s">
        <v>23</v>
      </c>
      <c r="I9" s="23" t="s">
        <v>24</v>
      </c>
      <c r="J9" s="24" t="s">
        <v>25</v>
      </c>
      <c r="K9" s="25" t="s">
        <v>26</v>
      </c>
      <c r="L9" s="26">
        <v>18</v>
      </c>
      <c r="M9" s="25" t="s">
        <v>27</v>
      </c>
      <c r="N9" s="24">
        <v>116497.60000000001</v>
      </c>
      <c r="O9" s="27"/>
      <c r="P9" s="27"/>
      <c r="Q9" s="27"/>
      <c r="R9" s="27"/>
      <c r="S9" s="28">
        <f t="shared" ref="S9:S20" si="0">+N9</f>
        <v>116497.60000000001</v>
      </c>
    </row>
    <row r="10" spans="3:19" s="29" customFormat="1" ht="87" customHeight="1" x14ac:dyDescent="0.3">
      <c r="C10" s="17" t="s">
        <v>28</v>
      </c>
      <c r="D10" s="18">
        <v>44546</v>
      </c>
      <c r="E10" s="30" t="s">
        <v>29</v>
      </c>
      <c r="F10" s="31" t="s">
        <v>30</v>
      </c>
      <c r="G10" s="21">
        <v>44577</v>
      </c>
      <c r="H10" s="32" t="s">
        <v>31</v>
      </c>
      <c r="I10" s="23" t="s">
        <v>32</v>
      </c>
      <c r="J10" s="24">
        <f>+N10</f>
        <v>205166.5</v>
      </c>
      <c r="K10" s="25" t="str">
        <f t="shared" ref="K10:K14" si="1">+K9</f>
        <v>CREDITO</v>
      </c>
      <c r="L10" s="26">
        <v>14</v>
      </c>
      <c r="M10" s="25" t="s">
        <v>27</v>
      </c>
      <c r="N10" s="24">
        <v>205166.5</v>
      </c>
      <c r="O10" s="27"/>
      <c r="P10" s="27"/>
      <c r="Q10" s="27"/>
      <c r="R10" s="27"/>
      <c r="S10" s="28">
        <f t="shared" si="0"/>
        <v>205166.5</v>
      </c>
    </row>
    <row r="11" spans="3:19" s="29" customFormat="1" ht="119.25" customHeight="1" x14ac:dyDescent="0.3">
      <c r="C11" s="17" t="s">
        <v>33</v>
      </c>
      <c r="D11" s="18">
        <v>44546</v>
      </c>
      <c r="E11" s="30" t="s">
        <v>34</v>
      </c>
      <c r="F11" s="31" t="s">
        <v>35</v>
      </c>
      <c r="G11" s="21">
        <f>+G10</f>
        <v>44577</v>
      </c>
      <c r="H11" s="32" t="s">
        <v>36</v>
      </c>
      <c r="I11" s="23" t="s">
        <v>37</v>
      </c>
      <c r="J11" s="33">
        <f>+N11</f>
        <v>67850</v>
      </c>
      <c r="K11" s="25" t="str">
        <f t="shared" si="1"/>
        <v>CREDITO</v>
      </c>
      <c r="L11" s="26">
        <v>14</v>
      </c>
      <c r="M11" s="25" t="str">
        <f t="shared" ref="L11:N13" si="2">+M10</f>
        <v>PENDIENTE</v>
      </c>
      <c r="N11" s="34">
        <v>67850</v>
      </c>
      <c r="O11" s="27"/>
      <c r="P11" s="27"/>
      <c r="Q11" s="27"/>
      <c r="R11" s="27"/>
      <c r="S11" s="28">
        <f t="shared" si="0"/>
        <v>67850</v>
      </c>
    </row>
    <row r="12" spans="3:19" s="29" customFormat="1" ht="108" customHeight="1" x14ac:dyDescent="0.3">
      <c r="C12" s="17" t="s">
        <v>38</v>
      </c>
      <c r="D12" s="18">
        <f>+D11</f>
        <v>44546</v>
      </c>
      <c r="E12" s="30" t="s">
        <v>39</v>
      </c>
      <c r="F12" s="31" t="s">
        <v>40</v>
      </c>
      <c r="G12" s="21">
        <f>+G11</f>
        <v>44577</v>
      </c>
      <c r="H12" s="35" t="s">
        <v>41</v>
      </c>
      <c r="I12" s="23" t="s">
        <v>42</v>
      </c>
      <c r="J12" s="33" t="s">
        <v>43</v>
      </c>
      <c r="K12" s="25" t="str">
        <f t="shared" si="1"/>
        <v>CREDITO</v>
      </c>
      <c r="L12" s="26">
        <f t="shared" si="2"/>
        <v>14</v>
      </c>
      <c r="M12" s="25" t="str">
        <f t="shared" si="2"/>
        <v>PENDIENTE</v>
      </c>
      <c r="N12" s="24">
        <v>330400</v>
      </c>
      <c r="O12" s="27"/>
      <c r="P12" s="27"/>
      <c r="Q12" s="27"/>
      <c r="R12" s="27"/>
      <c r="S12" s="28">
        <f t="shared" si="0"/>
        <v>330400</v>
      </c>
    </row>
    <row r="13" spans="3:19" s="29" customFormat="1" ht="97.5" customHeight="1" x14ac:dyDescent="0.3">
      <c r="C13" s="17" t="s">
        <v>44</v>
      </c>
      <c r="D13" s="18">
        <f>+D12</f>
        <v>44546</v>
      </c>
      <c r="E13" s="30" t="s">
        <v>45</v>
      </c>
      <c r="F13" s="20" t="s">
        <v>46</v>
      </c>
      <c r="G13" s="21">
        <f>+G11</f>
        <v>44577</v>
      </c>
      <c r="H13" s="32" t="s">
        <v>47</v>
      </c>
      <c r="I13" s="23" t="s">
        <v>48</v>
      </c>
      <c r="J13" s="33" t="s">
        <v>49</v>
      </c>
      <c r="K13" s="25" t="str">
        <f t="shared" si="1"/>
        <v>CREDITO</v>
      </c>
      <c r="L13" s="26">
        <v>14</v>
      </c>
      <c r="M13" s="25" t="str">
        <f t="shared" si="2"/>
        <v>PENDIENTE</v>
      </c>
      <c r="N13" s="34">
        <v>57083.68</v>
      </c>
      <c r="O13" s="27"/>
      <c r="P13" s="27"/>
      <c r="Q13" s="27"/>
      <c r="R13" s="27"/>
      <c r="S13" s="28">
        <f t="shared" si="0"/>
        <v>57083.68</v>
      </c>
    </row>
    <row r="14" spans="3:19" s="29" customFormat="1" ht="120.75" customHeight="1" x14ac:dyDescent="0.3">
      <c r="C14" s="17" t="s">
        <v>50</v>
      </c>
      <c r="D14" s="18">
        <f>+D13</f>
        <v>44546</v>
      </c>
      <c r="E14" s="30" t="s">
        <v>51</v>
      </c>
      <c r="F14" s="20" t="s">
        <v>52</v>
      </c>
      <c r="G14" s="21">
        <f>+G13</f>
        <v>44577</v>
      </c>
      <c r="H14" s="32" t="s">
        <v>53</v>
      </c>
      <c r="I14" s="23" t="s">
        <v>54</v>
      </c>
      <c r="J14" s="36" t="s">
        <v>55</v>
      </c>
      <c r="K14" s="25" t="str">
        <f t="shared" si="1"/>
        <v>CREDITO</v>
      </c>
      <c r="L14" s="26">
        <v>14</v>
      </c>
      <c r="M14" s="25" t="str">
        <f>+M13</f>
        <v>PENDIENTE</v>
      </c>
      <c r="N14" s="34">
        <v>287920</v>
      </c>
      <c r="O14" s="27"/>
      <c r="P14" s="27"/>
      <c r="Q14" s="27"/>
      <c r="R14" s="27"/>
      <c r="S14" s="28">
        <f t="shared" si="0"/>
        <v>287920</v>
      </c>
    </row>
    <row r="15" spans="3:19" s="29" customFormat="1" ht="120.75" customHeight="1" x14ac:dyDescent="0.3">
      <c r="C15" s="17" t="s">
        <v>56</v>
      </c>
      <c r="D15" s="18">
        <v>44547</v>
      </c>
      <c r="E15" s="30" t="s">
        <v>57</v>
      </c>
      <c r="F15" s="20" t="s">
        <v>58</v>
      </c>
      <c r="G15" s="21">
        <v>44578</v>
      </c>
      <c r="H15" s="37" t="s">
        <v>59</v>
      </c>
      <c r="I15" s="23" t="s">
        <v>60</v>
      </c>
      <c r="J15" s="38" t="s">
        <v>61</v>
      </c>
      <c r="K15" s="25" t="str">
        <f>+K14</f>
        <v>CREDITO</v>
      </c>
      <c r="L15" s="26">
        <v>13</v>
      </c>
      <c r="M15" s="25" t="s">
        <v>62</v>
      </c>
      <c r="N15" s="34">
        <v>1764635.96</v>
      </c>
      <c r="O15" s="27"/>
      <c r="P15" s="27"/>
      <c r="Q15" s="27"/>
      <c r="R15" s="27"/>
      <c r="S15" s="28">
        <f t="shared" si="0"/>
        <v>1764635.96</v>
      </c>
    </row>
    <row r="16" spans="3:19" s="29" customFormat="1" ht="81.75" customHeight="1" x14ac:dyDescent="0.3">
      <c r="C16" s="17" t="s">
        <v>63</v>
      </c>
      <c r="D16" s="18">
        <v>44547</v>
      </c>
      <c r="E16" s="39" t="s">
        <v>64</v>
      </c>
      <c r="F16" s="40" t="s">
        <v>65</v>
      </c>
      <c r="G16" s="41">
        <f>+G15</f>
        <v>44578</v>
      </c>
      <c r="H16" s="42" t="s">
        <v>66</v>
      </c>
      <c r="I16" s="43" t="s">
        <v>67</v>
      </c>
      <c r="J16" s="44" t="s">
        <v>68</v>
      </c>
      <c r="K16" s="45" t="str">
        <f>+K15</f>
        <v>CREDITO</v>
      </c>
      <c r="L16" s="46">
        <v>13</v>
      </c>
      <c r="M16" s="47" t="s">
        <v>27</v>
      </c>
      <c r="N16" s="48">
        <v>112586.49</v>
      </c>
      <c r="O16" s="49"/>
      <c r="P16" s="49"/>
      <c r="Q16" s="49"/>
      <c r="R16" s="49"/>
      <c r="S16" s="50">
        <f t="shared" si="0"/>
        <v>112586.49</v>
      </c>
    </row>
    <row r="17" spans="3:19" s="29" customFormat="1" ht="116.25" customHeight="1" x14ac:dyDescent="0.3">
      <c r="C17" s="17" t="s">
        <v>69</v>
      </c>
      <c r="D17" s="18">
        <v>44547</v>
      </c>
      <c r="E17" s="39" t="s">
        <v>70</v>
      </c>
      <c r="F17" s="40" t="s">
        <v>71</v>
      </c>
      <c r="G17" s="41">
        <f>+G16</f>
        <v>44578</v>
      </c>
      <c r="H17" s="51" t="s">
        <v>72</v>
      </c>
      <c r="I17" s="23" t="s">
        <v>73</v>
      </c>
      <c r="J17" s="52" t="s">
        <v>74</v>
      </c>
      <c r="K17" s="53" t="str">
        <f>+K16</f>
        <v>CREDITO</v>
      </c>
      <c r="L17" s="46">
        <v>13</v>
      </c>
      <c r="M17" s="47" t="str">
        <f>+M16</f>
        <v>PENDIENTE</v>
      </c>
      <c r="N17" s="48">
        <v>57984</v>
      </c>
      <c r="O17" s="49"/>
      <c r="P17" s="49"/>
      <c r="Q17" s="49"/>
      <c r="R17" s="49"/>
      <c r="S17" s="50">
        <f t="shared" si="0"/>
        <v>57984</v>
      </c>
    </row>
    <row r="18" spans="3:19" s="29" customFormat="1" ht="99.75" customHeight="1" x14ac:dyDescent="0.3">
      <c r="C18" s="17" t="s">
        <v>75</v>
      </c>
      <c r="D18" s="18">
        <v>44547</v>
      </c>
      <c r="E18" s="39" t="s">
        <v>76</v>
      </c>
      <c r="F18" s="40" t="s">
        <v>77</v>
      </c>
      <c r="G18" s="41">
        <f>+G17</f>
        <v>44578</v>
      </c>
      <c r="H18" s="22" t="s">
        <v>78</v>
      </c>
      <c r="I18" s="23" t="s">
        <v>79</v>
      </c>
      <c r="J18" s="52" t="s">
        <v>80</v>
      </c>
      <c r="K18" s="53" t="str">
        <f>+K17</f>
        <v>CREDITO</v>
      </c>
      <c r="L18" s="46">
        <v>13</v>
      </c>
      <c r="M18" s="47" t="str">
        <f>+M17</f>
        <v>PENDIENTE</v>
      </c>
      <c r="N18" s="48">
        <v>86128.2</v>
      </c>
      <c r="O18" s="49"/>
      <c r="P18" s="49"/>
      <c r="Q18" s="49"/>
      <c r="R18" s="49"/>
      <c r="S18" s="50">
        <f t="shared" si="0"/>
        <v>86128.2</v>
      </c>
    </row>
    <row r="19" spans="3:19" s="29" customFormat="1" ht="99.75" customHeight="1" x14ac:dyDescent="0.3">
      <c r="C19" s="17" t="s">
        <v>81</v>
      </c>
      <c r="D19" s="54">
        <f>+D18</f>
        <v>44547</v>
      </c>
      <c r="E19" s="39" t="s">
        <v>82</v>
      </c>
      <c r="F19" s="40" t="s">
        <v>83</v>
      </c>
      <c r="G19" s="41">
        <f>+G18</f>
        <v>44578</v>
      </c>
      <c r="H19" s="22" t="s">
        <v>84</v>
      </c>
      <c r="I19" s="23" t="s">
        <v>85</v>
      </c>
      <c r="J19" s="52" t="s">
        <v>86</v>
      </c>
      <c r="K19" s="53" t="str">
        <f>+K18</f>
        <v>CREDITO</v>
      </c>
      <c r="L19" s="46">
        <v>13</v>
      </c>
      <c r="M19" s="47" t="str">
        <f>+M18</f>
        <v>PENDIENTE</v>
      </c>
      <c r="N19" s="48">
        <v>15606.68</v>
      </c>
      <c r="O19" s="49"/>
      <c r="P19" s="49"/>
      <c r="Q19" s="49"/>
      <c r="R19" s="49"/>
      <c r="S19" s="50">
        <f t="shared" si="0"/>
        <v>15606.68</v>
      </c>
    </row>
    <row r="20" spans="3:19" s="29" customFormat="1" ht="68.25" customHeight="1" x14ac:dyDescent="0.3">
      <c r="C20" s="17" t="s">
        <v>87</v>
      </c>
      <c r="D20" s="18">
        <v>44558</v>
      </c>
      <c r="E20" s="55" t="s">
        <v>88</v>
      </c>
      <c r="F20" s="31" t="s">
        <v>89</v>
      </c>
      <c r="G20" s="21">
        <v>44589</v>
      </c>
      <c r="H20" s="56" t="s">
        <v>90</v>
      </c>
      <c r="I20" s="57" t="s">
        <v>91</v>
      </c>
      <c r="J20" s="58" t="s">
        <v>92</v>
      </c>
      <c r="K20" s="45" t="str">
        <f>+K18</f>
        <v>CREDITO</v>
      </c>
      <c r="L20" s="46">
        <v>2</v>
      </c>
      <c r="M20" s="47" t="str">
        <f>+M18</f>
        <v>PENDIENTE</v>
      </c>
      <c r="N20" s="48">
        <v>30301.66</v>
      </c>
      <c r="O20" s="49"/>
      <c r="P20" s="49"/>
      <c r="Q20" s="49"/>
      <c r="R20" s="49"/>
      <c r="S20" s="50">
        <f t="shared" si="0"/>
        <v>30301.66</v>
      </c>
    </row>
    <row r="21" spans="3:19" s="63" customFormat="1" ht="35.25" customHeight="1" x14ac:dyDescent="0.4">
      <c r="C21" s="59" t="s">
        <v>93</v>
      </c>
      <c r="D21" s="59"/>
      <c r="E21" s="59"/>
      <c r="F21" s="59"/>
      <c r="G21" s="59"/>
      <c r="H21" s="59"/>
      <c r="I21" s="59"/>
      <c r="J21" s="59"/>
      <c r="K21" s="59"/>
      <c r="L21" s="60"/>
      <c r="M21" s="60"/>
      <c r="N21" s="61">
        <f>SUM(N9:N20)</f>
        <v>3132160.7700000009</v>
      </c>
      <c r="O21" s="62">
        <f>+O15</f>
        <v>0</v>
      </c>
      <c r="P21" s="62">
        <f>SUM(P9:P9)</f>
        <v>0</v>
      </c>
      <c r="Q21" s="62">
        <f>SUM(Q9:Q9)</f>
        <v>0</v>
      </c>
      <c r="R21" s="62">
        <f>SUM(R9:R9)</f>
        <v>0</v>
      </c>
      <c r="S21" s="61">
        <f>SUM(S9:S20)</f>
        <v>3132160.7700000009</v>
      </c>
    </row>
    <row r="22" spans="3:19" s="63" customFormat="1" ht="35.25" customHeight="1" x14ac:dyDescent="0.4">
      <c r="C22" s="64"/>
      <c r="D22" s="64"/>
      <c r="E22" s="64"/>
      <c r="F22" s="64"/>
      <c r="G22" s="64"/>
      <c r="H22" s="64"/>
      <c r="I22" s="64"/>
      <c r="J22" s="64"/>
      <c r="K22" s="64"/>
      <c r="L22" s="65"/>
      <c r="M22" s="65"/>
      <c r="N22" s="66"/>
      <c r="O22" s="66"/>
      <c r="P22" s="66"/>
      <c r="Q22" s="66"/>
      <c r="R22" s="66"/>
      <c r="S22" s="66"/>
    </row>
    <row r="23" spans="3:19" s="63" customFormat="1" ht="35.25" customHeight="1" x14ac:dyDescent="0.4">
      <c r="C23" s="64"/>
      <c r="D23" s="64"/>
      <c r="E23" s="64"/>
      <c r="F23" s="64"/>
      <c r="G23" s="64"/>
      <c r="H23" s="64"/>
      <c r="I23" s="64"/>
      <c r="J23" s="64"/>
      <c r="K23" s="64"/>
      <c r="L23" s="65"/>
      <c r="M23" s="65"/>
      <c r="N23" s="66"/>
      <c r="O23" s="66"/>
      <c r="P23" s="66"/>
      <c r="Q23" s="66"/>
      <c r="R23" s="66"/>
      <c r="S23" s="66"/>
    </row>
    <row r="24" spans="3:19" s="72" customFormat="1" ht="23.25" x14ac:dyDescent="0.35">
      <c r="C24" s="67"/>
      <c r="D24" s="67"/>
      <c r="E24" s="68"/>
      <c r="F24" s="68"/>
      <c r="G24" s="68"/>
      <c r="H24" s="68"/>
      <c r="I24" s="69"/>
      <c r="J24" s="70"/>
      <c r="K24" s="71"/>
      <c r="L24" s="68"/>
      <c r="M24" s="68"/>
      <c r="N24" s="68"/>
      <c r="O24" s="68"/>
      <c r="P24" s="68"/>
      <c r="Q24" s="68"/>
      <c r="R24" s="67"/>
      <c r="S24" s="67"/>
    </row>
    <row r="25" spans="3:19" s="72" customFormat="1" ht="26.25" x14ac:dyDescent="0.4">
      <c r="C25" s="67"/>
      <c r="D25" s="67"/>
      <c r="E25" s="73" t="s">
        <v>94</v>
      </c>
      <c r="F25" s="73"/>
      <c r="G25" s="73"/>
      <c r="H25" s="73"/>
      <c r="I25" s="74" t="s">
        <v>95</v>
      </c>
      <c r="J25" s="74"/>
      <c r="K25" s="74"/>
      <c r="L25" s="74" t="s">
        <v>96</v>
      </c>
      <c r="M25" s="74"/>
      <c r="R25" s="67"/>
      <c r="S25" s="67"/>
    </row>
    <row r="26" spans="3:19" s="72" customFormat="1" ht="26.25" x14ac:dyDescent="0.4">
      <c r="C26" s="67"/>
      <c r="D26" s="67"/>
      <c r="E26" s="75" t="s">
        <v>97</v>
      </c>
      <c r="F26" s="75"/>
      <c r="G26" s="75"/>
      <c r="H26" s="75"/>
      <c r="I26" s="76" t="s">
        <v>98</v>
      </c>
      <c r="J26" s="77"/>
      <c r="K26" s="77"/>
      <c r="L26" s="77" t="s">
        <v>99</v>
      </c>
      <c r="M26" s="77"/>
      <c r="R26" s="67"/>
      <c r="S26" s="67"/>
    </row>
    <row r="27" spans="3:19" s="72" customFormat="1" ht="26.25" x14ac:dyDescent="0.4">
      <c r="C27" s="67"/>
      <c r="D27" s="67"/>
      <c r="E27" s="75" t="s">
        <v>100</v>
      </c>
      <c r="F27" s="75"/>
      <c r="G27" s="75"/>
      <c r="H27" s="75"/>
      <c r="I27" s="77" t="s">
        <v>101</v>
      </c>
      <c r="J27" s="77"/>
      <c r="K27" s="77"/>
      <c r="L27" s="77" t="s">
        <v>102</v>
      </c>
      <c r="M27" s="77"/>
      <c r="R27" s="67"/>
      <c r="S27" s="67"/>
    </row>
    <row r="28" spans="3:19" s="72" customFormat="1" ht="27" thickBot="1" x14ac:dyDescent="0.45">
      <c r="C28" s="67"/>
      <c r="D28" s="67"/>
      <c r="E28" s="77"/>
      <c r="F28" s="77"/>
      <c r="G28" s="77"/>
      <c r="H28" s="77"/>
      <c r="I28" s="77"/>
      <c r="J28" s="77"/>
      <c r="K28" s="77"/>
      <c r="L28" s="77"/>
      <c r="M28" s="77"/>
      <c r="R28" s="67"/>
      <c r="S28" s="67"/>
    </row>
    <row r="29" spans="3:19" s="72" customFormat="1" ht="21" x14ac:dyDescent="0.35">
      <c r="C29" s="67"/>
      <c r="D29" s="67"/>
      <c r="E29" s="78"/>
      <c r="F29" s="78"/>
      <c r="G29" s="78"/>
      <c r="H29" s="79" t="s">
        <v>103</v>
      </c>
      <c r="I29" s="79"/>
      <c r="J29" s="79"/>
      <c r="K29" s="79"/>
      <c r="L29" s="79"/>
      <c r="M29" s="79"/>
      <c r="N29" s="79"/>
      <c r="O29" s="80"/>
      <c r="P29" s="78"/>
      <c r="Q29" s="78"/>
      <c r="R29" s="67"/>
      <c r="S29" s="67"/>
    </row>
    <row r="30" spans="3:19" s="72" customFormat="1" ht="21" x14ac:dyDescent="0.35">
      <c r="C30" s="67"/>
      <c r="D30" s="67"/>
      <c r="E30" s="78"/>
      <c r="F30" s="78"/>
      <c r="G30" s="78"/>
      <c r="H30" s="81" t="s">
        <v>104</v>
      </c>
      <c r="I30" s="81"/>
      <c r="J30" s="81"/>
      <c r="K30" s="81"/>
      <c r="L30" s="81"/>
      <c r="M30" s="81"/>
      <c r="N30" s="81"/>
      <c r="O30" s="82"/>
      <c r="P30" s="78"/>
      <c r="Q30" s="78"/>
      <c r="R30" s="67"/>
      <c r="S30" s="67"/>
    </row>
    <row r="31" spans="3:19" s="72" customFormat="1" ht="21" x14ac:dyDescent="0.35">
      <c r="C31" s="67"/>
      <c r="D31" s="67"/>
      <c r="E31" s="78"/>
      <c r="F31" s="78"/>
      <c r="G31" s="78"/>
      <c r="H31" s="83"/>
      <c r="I31" s="84"/>
      <c r="J31" s="85"/>
      <c r="K31" s="86"/>
      <c r="L31" s="87"/>
      <c r="M31" s="87"/>
      <c r="N31" s="84"/>
      <c r="O31" s="84"/>
      <c r="P31" s="78"/>
      <c r="Q31" s="78"/>
      <c r="R31" s="67"/>
      <c r="S31" s="67"/>
    </row>
    <row r="32" spans="3:19" s="72" customFormat="1" ht="21" x14ac:dyDescent="0.35">
      <c r="C32" s="67"/>
      <c r="D32" s="67"/>
      <c r="E32" s="78"/>
      <c r="F32" s="78"/>
      <c r="G32" s="78"/>
      <c r="H32" s="83"/>
      <c r="I32" s="84"/>
      <c r="J32" s="85"/>
      <c r="L32" s="87"/>
      <c r="M32" s="87"/>
      <c r="N32" s="84"/>
      <c r="O32" s="84"/>
      <c r="P32" s="78"/>
      <c r="Q32" s="78"/>
      <c r="R32" s="67"/>
    </row>
    <row r="33" spans="3:19" x14ac:dyDescent="0.25">
      <c r="C33" s="2"/>
      <c r="D33" s="2"/>
      <c r="E33" s="2"/>
      <c r="F33" s="2"/>
      <c r="G33" s="2"/>
      <c r="H33" s="88"/>
      <c r="I33" s="2"/>
      <c r="J33" s="89"/>
      <c r="K33" s="2"/>
      <c r="L33" s="2"/>
      <c r="M33" s="2"/>
      <c r="N33" s="2"/>
      <c r="O33" s="2"/>
      <c r="P33" s="2"/>
      <c r="Q33" s="2"/>
      <c r="R33" s="2"/>
      <c r="S33" s="2"/>
    </row>
    <row r="34" spans="3:19" x14ac:dyDescent="0.25">
      <c r="C34" s="2"/>
      <c r="D34" s="2"/>
      <c r="E34" s="2"/>
      <c r="F34" s="2"/>
      <c r="G34" s="2"/>
      <c r="H34" s="88"/>
      <c r="I34" s="2"/>
      <c r="J34" s="89"/>
      <c r="K34" s="2"/>
      <c r="L34" s="2"/>
      <c r="M34" s="2"/>
      <c r="N34" s="2"/>
      <c r="O34" s="2"/>
      <c r="P34" s="2"/>
      <c r="Q34" s="2"/>
      <c r="R34" s="2"/>
      <c r="S34" s="2"/>
    </row>
    <row r="35" spans="3:19" x14ac:dyDescent="0.25">
      <c r="C35" s="2"/>
      <c r="D35" s="2"/>
      <c r="E35" s="2"/>
      <c r="F35" s="2"/>
      <c r="G35" s="2"/>
      <c r="H35" s="90"/>
      <c r="I35" s="2"/>
      <c r="J35" s="89"/>
      <c r="K35" s="2"/>
      <c r="L35" s="2"/>
      <c r="M35" s="2"/>
      <c r="N35" s="2"/>
      <c r="O35" s="2"/>
      <c r="P35" s="2"/>
      <c r="Q35" s="2"/>
      <c r="R35" s="2"/>
      <c r="S35" s="2"/>
    </row>
  </sheetData>
  <mergeCells count="14">
    <mergeCell ref="H29:N29"/>
    <mergeCell ref="H30:N30"/>
    <mergeCell ref="C21:K21"/>
    <mergeCell ref="E24:H24"/>
    <mergeCell ref="L24:Q24"/>
    <mergeCell ref="E25:H25"/>
    <mergeCell ref="E26:H26"/>
    <mergeCell ref="E27:H27"/>
    <mergeCell ref="C1:S1"/>
    <mergeCell ref="C2:S2"/>
    <mergeCell ref="C3:S3"/>
    <mergeCell ref="C4:S4"/>
    <mergeCell ref="C5:S5"/>
    <mergeCell ref="C6:S6"/>
  </mergeCells>
  <conditionalFormatting sqref="J9:J20">
    <cfRule type="duplicateValues" dxfId="1" priority="2"/>
  </conditionalFormatting>
  <conditionalFormatting sqref="N9:N10">
    <cfRule type="duplicateValues" dxfId="0" priority="1"/>
  </conditionalFormatting>
  <printOptions horizontalCentered="1"/>
  <pageMargins left="0" right="0" top="0.39370078740157483" bottom="0.19685039370078741" header="0" footer="0.31496062992125984"/>
  <pageSetup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E5DA-9D3B-43F3-BF0A-2428303614B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CUENTAS X PAGAR DICIEMBRE 2021</vt:lpstr>
      <vt:lpstr>Hoja1</vt:lpstr>
      <vt:lpstr>'CUENTAS X PAGAR DICIEMBRE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2022-02-21T18:29:44Z</dcterms:created>
  <dcterms:modified xsi:type="dcterms:W3CDTF">2022-02-21T18:30:37Z</dcterms:modified>
</cp:coreProperties>
</file>