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DICIEMBRE 2024\"/>
    </mc:Choice>
  </mc:AlternateContent>
  <xr:revisionPtr revIDLastSave="0" documentId="13_ncr:1_{5ABBB7C1-4ACB-40DC-9C53-1607AEF77D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DICIEMBRE  2024" sheetId="4" r:id="rId1"/>
  </sheets>
  <definedNames>
    <definedName name="_xlnm.Print_Area" localSheetId="0">'EJECUCION DICIEMBRE  2024'!$A$1:$P$119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4" l="1"/>
  <c r="P84" i="4" s="1"/>
  <c r="P42" i="4"/>
  <c r="P33" i="4"/>
  <c r="O73" i="4"/>
  <c r="O84" i="4" s="1"/>
  <c r="O42" i="4"/>
  <c r="O33" i="4"/>
  <c r="N73" i="4"/>
  <c r="N84" i="4" s="1"/>
  <c r="N42" i="4"/>
  <c r="N33" i="4"/>
  <c r="M73" i="4"/>
  <c r="M84" i="4" s="1"/>
  <c r="M42" i="4"/>
  <c r="M33" i="4"/>
  <c r="L73" i="4"/>
  <c r="L84" i="4" s="1"/>
  <c r="L42" i="4"/>
  <c r="L33" i="4"/>
  <c r="D60" i="4"/>
  <c r="C73" i="4"/>
  <c r="C61" i="4"/>
  <c r="B73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73" i="4" l="1"/>
  <c r="D33" i="4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8" i="4"/>
  <c r="D53" i="4"/>
  <c r="D52" i="4"/>
  <c r="D58" i="4"/>
  <c r="D54" i="4"/>
  <c r="D51" i="4"/>
  <c r="D57" i="4"/>
  <c r="D56" i="4"/>
  <c r="D55" i="4"/>
  <c r="C84" i="4" l="1"/>
  <c r="D84" i="4" s="1"/>
  <c r="D50" i="4"/>
</calcChain>
</file>

<file path=xl/sharedStrings.xml><?xml version="1.0" encoding="utf-8"?>
<sst xmlns="http://schemas.openxmlformats.org/spreadsheetml/2006/main" count="114" uniqueCount="114">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</sst>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P381"/>
  <sheetViews>
    <sheetView showGridLines="0" tabSelected="1" showRuler="0" view="pageBreakPreview" topLeftCell="A12" zoomScale="80" zoomScaleNormal="70" zoomScaleSheetLayoutView="80" workbookViewId="0">
      <selection activeCell="F30" sqref="F30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6" width="20.7109375" style="16" customWidth="1"/>
  </cols>
  <sheetData>
    <row r="1" spans="1:16" ht="57" customHeight="1" x14ac:dyDescent="0.25"/>
    <row r="2" spans="1:16" ht="71.25" customHeight="1" x14ac:dyDescent="0.2">
      <c r="A2" s="70" t="s">
        <v>104</v>
      </c>
      <c r="B2" s="70"/>
      <c r="C2" s="70"/>
      <c r="D2" s="70"/>
      <c r="E2" s="70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9.5" customHeight="1" x14ac:dyDescent="0.3">
      <c r="A3" s="71" t="s">
        <v>107</v>
      </c>
      <c r="B3" s="71"/>
      <c r="C3" s="71"/>
      <c r="D3" s="71"/>
      <c r="E3" s="71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  <c r="L4"/>
      <c r="M4"/>
      <c r="N4"/>
      <c r="O4"/>
      <c r="P4"/>
    </row>
    <row r="5" spans="1:16" ht="13.5" customHeight="1" x14ac:dyDescent="0.2">
      <c r="A5" s="72" t="s">
        <v>106</v>
      </c>
      <c r="B5" s="72"/>
      <c r="C5" s="72"/>
      <c r="D5" s="72"/>
      <c r="E5" s="72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1.25" customHeight="1" thickBot="1" x14ac:dyDescent="0.3">
      <c r="A6" s="1"/>
      <c r="B6" s="10"/>
      <c r="C6" s="10"/>
    </row>
    <row r="7" spans="1:16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  <c r="L7" s="65" t="s">
        <v>109</v>
      </c>
      <c r="M7" s="65" t="s">
        <v>110</v>
      </c>
      <c r="N7" s="65" t="s">
        <v>111</v>
      </c>
      <c r="O7" s="65" t="s">
        <v>112</v>
      </c>
      <c r="P7" s="65" t="s">
        <v>113</v>
      </c>
    </row>
    <row r="8" spans="1:16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  <c r="L8" s="23">
        <v>6709355.5499999998</v>
      </c>
      <c r="M8" s="23">
        <v>5148272.04</v>
      </c>
      <c r="N8" s="23">
        <v>6273603.2199999997</v>
      </c>
      <c r="O8" s="23">
        <v>14102282</v>
      </c>
      <c r="P8" s="23">
        <v>10611114.59</v>
      </c>
    </row>
    <row r="9" spans="1:16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  <c r="L9" s="23">
        <v>4559570.51</v>
      </c>
      <c r="M9" s="23">
        <v>4462121.97</v>
      </c>
      <c r="N9" s="23">
        <v>4584153.62</v>
      </c>
      <c r="O9" s="23">
        <v>12020145.289999999</v>
      </c>
      <c r="P9" s="23">
        <v>5121417.59</v>
      </c>
    </row>
    <row r="10" spans="1:16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  <c r="L10" s="30">
        <v>3744850</v>
      </c>
      <c r="M10" s="30">
        <v>3660350</v>
      </c>
      <c r="N10" s="30">
        <v>3748850</v>
      </c>
      <c r="O10" s="30">
        <v>7723491.6699999999</v>
      </c>
      <c r="P10" s="30">
        <v>4286113.97</v>
      </c>
    </row>
    <row r="11" spans="1:16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  <c r="L11" s="30">
        <v>250000</v>
      </c>
      <c r="M11" s="30">
        <v>250000</v>
      </c>
      <c r="N11" s="30">
        <v>270000</v>
      </c>
      <c r="O11" s="30">
        <v>3731350</v>
      </c>
      <c r="P11" s="30">
        <v>270000</v>
      </c>
    </row>
    <row r="12" spans="1:16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</row>
    <row r="13" spans="1:16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  <c r="L13" s="30">
        <v>564720.51</v>
      </c>
      <c r="M13" s="30">
        <v>551771.97</v>
      </c>
      <c r="N13" s="30">
        <v>565303.62</v>
      </c>
      <c r="O13" s="30">
        <v>565303.62</v>
      </c>
      <c r="P13" s="30">
        <v>565303.62</v>
      </c>
    </row>
    <row r="14" spans="1:16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  <c r="L14" s="23">
        <v>1233329.24</v>
      </c>
      <c r="M14" s="23">
        <v>458695.16</v>
      </c>
      <c r="N14" s="23">
        <v>601580.85</v>
      </c>
      <c r="O14" s="23">
        <v>1429628.55</v>
      </c>
      <c r="P14" s="23">
        <v>1693225.34</v>
      </c>
    </row>
    <row r="15" spans="1:16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  <c r="L15" s="30">
        <v>301187.53999999998</v>
      </c>
      <c r="M15" s="30">
        <v>186969.58</v>
      </c>
      <c r="N15" s="30">
        <v>189868.87</v>
      </c>
      <c r="O15" s="30">
        <v>191956.98</v>
      </c>
      <c r="P15" s="30">
        <v>180740.02</v>
      </c>
    </row>
    <row r="16" spans="1:16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  <c r="L16" s="30"/>
      <c r="M16" s="30"/>
      <c r="N16" s="30"/>
      <c r="O16" s="30"/>
      <c r="P16" s="30">
        <v>280946.82</v>
      </c>
    </row>
    <row r="17" spans="1:16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  <c r="L17" s="30">
        <v>33200</v>
      </c>
      <c r="M17" s="30">
        <v>43500</v>
      </c>
      <c r="N17" s="30"/>
      <c r="O17" s="30">
        <v>525300</v>
      </c>
      <c r="P17" s="30">
        <v>487100</v>
      </c>
    </row>
    <row r="18" spans="1:16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  <c r="M19" s="30"/>
      <c r="N19" s="30"/>
      <c r="O19" s="30">
        <v>583413.61</v>
      </c>
      <c r="P19" s="30"/>
    </row>
    <row r="20" spans="1:16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  <c r="L20" s="30"/>
      <c r="M20" s="30"/>
      <c r="N20" s="30"/>
      <c r="O20" s="30"/>
      <c r="P20" s="30"/>
    </row>
    <row r="21" spans="1:16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  <c r="L21" s="30"/>
      <c r="M21" s="30">
        <v>218250.58</v>
      </c>
      <c r="N21" s="30"/>
      <c r="O21" s="30">
        <v>58397.96</v>
      </c>
      <c r="P21" s="30">
        <v>105462.5</v>
      </c>
    </row>
    <row r="22" spans="1:16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  <c r="L22" s="30"/>
      <c r="M22" s="30">
        <v>9975</v>
      </c>
      <c r="N22" s="30">
        <v>411711.98</v>
      </c>
      <c r="O22" s="30">
        <v>70560</v>
      </c>
      <c r="P22" s="30">
        <v>200016</v>
      </c>
    </row>
    <row r="23" spans="1:16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  <c r="L23" s="30">
        <v>698943.5</v>
      </c>
      <c r="M23" s="30"/>
      <c r="N23" s="30"/>
      <c r="O23" s="30"/>
      <c r="P23" s="30">
        <v>438960</v>
      </c>
    </row>
    <row r="24" spans="1:16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  <c r="L24" s="23">
        <v>916455.8</v>
      </c>
      <c r="M24" s="23">
        <v>66894.66</v>
      </c>
      <c r="N24" s="23">
        <v>1087868.75</v>
      </c>
      <c r="O24" s="23">
        <v>549177.02</v>
      </c>
      <c r="P24" s="23">
        <v>1117801.68</v>
      </c>
    </row>
    <row r="25" spans="1:16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  <c r="L25" s="30">
        <v>32705.200000000001</v>
      </c>
      <c r="M25" s="30"/>
      <c r="N25" s="30"/>
      <c r="O25" s="30">
        <v>154178</v>
      </c>
      <c r="P25" s="30"/>
    </row>
    <row r="26" spans="1:16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  <c r="L26" s="30"/>
      <c r="M26" s="30"/>
      <c r="N26" s="30"/>
      <c r="O26" s="30"/>
      <c r="P26" s="30">
        <v>144255</v>
      </c>
    </row>
    <row r="27" spans="1:16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  <c r="L27" s="30">
        <v>678.5</v>
      </c>
      <c r="M27" s="30"/>
      <c r="N27" s="30"/>
      <c r="O27" s="30">
        <v>16591.2</v>
      </c>
      <c r="P27" s="30"/>
    </row>
    <row r="28" spans="1:16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  <c r="L28" s="30"/>
      <c r="M28" s="30"/>
      <c r="N28" s="30"/>
      <c r="O28" s="30">
        <v>61510.559999999998</v>
      </c>
      <c r="P28" s="30"/>
    </row>
    <row r="29" spans="1:16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  <c r="L29" s="30"/>
      <c r="M29" s="30"/>
      <c r="N29" s="30">
        <v>24000</v>
      </c>
      <c r="O29" s="30"/>
      <c r="P29" s="30"/>
    </row>
    <row r="30" spans="1:16" ht="28.5" x14ac:dyDescent="0.2">
      <c r="A30" s="26" t="s">
        <v>21</v>
      </c>
      <c r="B30" s="31">
        <v>60000</v>
      </c>
      <c r="C30" s="28">
        <v>-10000</v>
      </c>
      <c r="D30" s="29">
        <f t="shared" si="4"/>
        <v>50000</v>
      </c>
      <c r="E30" s="30"/>
      <c r="F30" s="30"/>
      <c r="G30" s="30"/>
      <c r="H30" s="30"/>
      <c r="I30" s="30"/>
      <c r="J30" s="30"/>
      <c r="K30" s="30"/>
      <c r="L30" s="30"/>
      <c r="M30" s="30"/>
      <c r="N30" s="30">
        <v>4271.6000000000004</v>
      </c>
      <c r="O30" s="30"/>
      <c r="P30" s="30"/>
    </row>
    <row r="31" spans="1:16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  <c r="L31" s="30">
        <v>868800</v>
      </c>
      <c r="M31" s="30"/>
      <c r="N31" s="30">
        <v>997160</v>
      </c>
      <c r="O31" s="30"/>
      <c r="P31" s="30">
        <v>868800</v>
      </c>
    </row>
    <row r="32" spans="1:16" ht="18.75" customHeight="1" thickBot="1" x14ac:dyDescent="0.25">
      <c r="A32" s="26" t="s">
        <v>23</v>
      </c>
      <c r="B32" s="33">
        <v>1400000</v>
      </c>
      <c r="C32" s="28">
        <v>10000</v>
      </c>
      <c r="D32" s="29">
        <f t="shared" si="4"/>
        <v>1410000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  <c r="L32" s="30">
        <v>14272.1</v>
      </c>
      <c r="M32" s="30">
        <v>66894.66</v>
      </c>
      <c r="N32" s="30">
        <v>62436.75</v>
      </c>
      <c r="O32" s="30">
        <v>316897.26</v>
      </c>
      <c r="P32" s="30">
        <v>104746.88</v>
      </c>
    </row>
    <row r="33" spans="1:16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  <c r="L33" s="23">
        <f t="shared" ref="L33:M33" si="9">SUM(L34:L41)</f>
        <v>0</v>
      </c>
      <c r="M33" s="23">
        <f t="shared" si="9"/>
        <v>0</v>
      </c>
      <c r="N33" s="23">
        <f t="shared" ref="N33:O33" si="10">SUM(N34:N41)</f>
        <v>0</v>
      </c>
      <c r="O33" s="23">
        <f t="shared" si="10"/>
        <v>0</v>
      </c>
      <c r="P33" s="23">
        <f t="shared" ref="P33" si="11">SUM(P34:P41)</f>
        <v>0</v>
      </c>
    </row>
    <row r="34" spans="1:16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</row>
    <row r="40" spans="1:16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1:16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1:16" ht="15.75" thickBot="1" x14ac:dyDescent="0.25">
      <c r="A42" s="24" t="s">
        <v>33</v>
      </c>
      <c r="B42" s="23">
        <f>SUM(B43:B49)</f>
        <v>0</v>
      </c>
      <c r="C42" s="23">
        <f t="shared" ref="C42:E42" si="12">SUM(C43:C49)</f>
        <v>0</v>
      </c>
      <c r="D42" s="23">
        <f t="shared" si="12"/>
        <v>0</v>
      </c>
      <c r="E42" s="23">
        <f t="shared" si="12"/>
        <v>0</v>
      </c>
      <c r="F42" s="23">
        <f t="shared" ref="F42:G42" si="13">SUM(F43:F49)</f>
        <v>0</v>
      </c>
      <c r="G42" s="23">
        <f t="shared" si="13"/>
        <v>0</v>
      </c>
      <c r="H42" s="23">
        <f t="shared" ref="H42:I42" si="14">SUM(H43:H49)</f>
        <v>0</v>
      </c>
      <c r="I42" s="23">
        <f t="shared" si="14"/>
        <v>0</v>
      </c>
      <c r="J42" s="23">
        <f t="shared" ref="J42:K42" si="15">SUM(J43:J49)</f>
        <v>0</v>
      </c>
      <c r="K42" s="23">
        <f t="shared" si="15"/>
        <v>0</v>
      </c>
      <c r="L42" s="23">
        <f t="shared" ref="L42:M42" si="16">SUM(L43:L49)</f>
        <v>0</v>
      </c>
      <c r="M42" s="23">
        <f t="shared" si="16"/>
        <v>0</v>
      </c>
      <c r="N42" s="23">
        <f t="shared" ref="N42:O42" si="17">SUM(N43:N49)</f>
        <v>0</v>
      </c>
      <c r="O42" s="23">
        <f t="shared" si="17"/>
        <v>0</v>
      </c>
      <c r="P42" s="23">
        <f t="shared" ref="P42" si="18">SUM(P43:P49)</f>
        <v>0</v>
      </c>
    </row>
    <row r="43" spans="1:16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9">SUM(E51:E58,E59)</f>
        <v>0</v>
      </c>
      <c r="F50" s="44">
        <f t="shared" si="19"/>
        <v>0</v>
      </c>
      <c r="G50" s="44">
        <f t="shared" ref="G50:H50" si="20">SUM(G51:G58,G59)</f>
        <v>0</v>
      </c>
      <c r="H50" s="44">
        <f t="shared" si="20"/>
        <v>0</v>
      </c>
      <c r="I50" s="44">
        <f t="shared" ref="I50" si="21">SUM(I51:I58,I59)</f>
        <v>43635.69</v>
      </c>
      <c r="J50" s="44"/>
      <c r="K50" s="44"/>
      <c r="L50" s="44"/>
      <c r="M50" s="44">
        <v>160560.25</v>
      </c>
      <c r="N50" s="44"/>
      <c r="O50" s="44">
        <v>103331.14</v>
      </c>
      <c r="P50" s="44">
        <v>168997.62</v>
      </c>
    </row>
    <row r="51" spans="1:16" ht="14.25" x14ac:dyDescent="0.2">
      <c r="A51" s="26" t="s">
        <v>42</v>
      </c>
      <c r="B51" s="27">
        <v>210000</v>
      </c>
      <c r="C51" s="41">
        <v>-75600</v>
      </c>
      <c r="D51" s="29">
        <f>+B51+C51</f>
        <v>134400</v>
      </c>
      <c r="E51" s="30"/>
      <c r="F51" s="30"/>
      <c r="G51" s="30"/>
      <c r="H51" s="30"/>
      <c r="I51" s="30">
        <v>43635.69</v>
      </c>
      <c r="J51" s="30"/>
      <c r="K51" s="30"/>
      <c r="L51" s="30"/>
      <c r="M51" s="30"/>
      <c r="N51" s="30"/>
      <c r="O51" s="30">
        <v>46056.58</v>
      </c>
      <c r="P51" s="30">
        <v>168997.62</v>
      </c>
    </row>
    <row r="52" spans="1:16" ht="28.5" x14ac:dyDescent="0.2">
      <c r="A52" s="26" t="s">
        <v>78</v>
      </c>
      <c r="B52" s="31">
        <v>110000</v>
      </c>
      <c r="C52" s="41">
        <v>75600</v>
      </c>
      <c r="D52" s="29">
        <f t="shared" ref="D52:D58" si="22">+B52+C52</f>
        <v>185600</v>
      </c>
      <c r="E52" s="30"/>
      <c r="F52" s="30"/>
      <c r="G52" s="30"/>
      <c r="H52" s="30"/>
      <c r="I52" s="30"/>
      <c r="J52" s="30"/>
      <c r="K52" s="30"/>
      <c r="L52" s="30"/>
      <c r="M52" s="30">
        <v>160560.25</v>
      </c>
      <c r="N52" s="30"/>
      <c r="O52" s="30"/>
      <c r="P52" s="30"/>
    </row>
    <row r="53" spans="1:16" ht="14.25" x14ac:dyDescent="0.2">
      <c r="A53" s="26" t="s">
        <v>43</v>
      </c>
      <c r="B53" s="32">
        <v>0</v>
      </c>
      <c r="C53" s="41">
        <v>0</v>
      </c>
      <c r="D53" s="29">
        <f t="shared" si="22"/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>
        <v>57274.559999999998</v>
      </c>
      <c r="P53" s="30"/>
    </row>
    <row r="54" spans="1:16" ht="28.5" x14ac:dyDescent="0.2">
      <c r="A54" s="26" t="s">
        <v>44</v>
      </c>
      <c r="B54" s="32">
        <v>0</v>
      </c>
      <c r="C54" s="41">
        <v>0</v>
      </c>
      <c r="D54" s="29">
        <f t="shared" si="22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ht="14.25" x14ac:dyDescent="0.2">
      <c r="A55" s="26" t="s">
        <v>45</v>
      </c>
      <c r="B55" s="31">
        <v>20000</v>
      </c>
      <c r="C55" s="41"/>
      <c r="D55" s="29">
        <f t="shared" si="22"/>
        <v>20000</v>
      </c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ht="14.25" x14ac:dyDescent="0.2">
      <c r="A56" s="26" t="s">
        <v>46</v>
      </c>
      <c r="B56" s="32">
        <v>10000</v>
      </c>
      <c r="C56" s="41"/>
      <c r="D56" s="29">
        <f t="shared" si="22"/>
        <v>10000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 ht="14.25" x14ac:dyDescent="0.2">
      <c r="A57" s="26" t="s">
        <v>47</v>
      </c>
      <c r="B57" s="32">
        <v>0</v>
      </c>
      <c r="C57" s="41"/>
      <c r="D57" s="29">
        <f t="shared" si="22"/>
        <v>0</v>
      </c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ht="14.25" x14ac:dyDescent="0.2">
      <c r="A58" s="26" t="s">
        <v>48</v>
      </c>
      <c r="B58" s="32">
        <v>10000</v>
      </c>
      <c r="C58" s="41"/>
      <c r="D58" s="29">
        <f t="shared" si="22"/>
        <v>10000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 ht="15.75" thickBot="1" x14ac:dyDescent="0.25">
      <c r="A60" s="24" t="s">
        <v>50</v>
      </c>
      <c r="B60" s="23">
        <v>2641760.16</v>
      </c>
      <c r="C60" s="68"/>
      <c r="D60" s="23">
        <f>+B60</f>
        <v>2641760.16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>
        <v>2509672.16</v>
      </c>
    </row>
    <row r="61" spans="1:16" ht="14.25" x14ac:dyDescent="0.2">
      <c r="A61" s="26" t="s">
        <v>51</v>
      </c>
      <c r="B61" s="36"/>
      <c r="C61" s="41">
        <f>+B61</f>
        <v>0</v>
      </c>
      <c r="D61" s="29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>
        <v>2509672.16</v>
      </c>
    </row>
    <row r="62" spans="1:16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1:16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</row>
    <row r="68" spans="1:16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1:16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16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1:16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1:16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1:16" ht="15.75" thickBot="1" x14ac:dyDescent="0.3">
      <c r="A73" s="46" t="s">
        <v>63</v>
      </c>
      <c r="B73" s="47">
        <f>B9+B14+B24+B33+B42+B50+B60+B65+B68</f>
        <v>86474386.159999996</v>
      </c>
      <c r="C73" s="48">
        <f>+C60</f>
        <v>0</v>
      </c>
      <c r="D73" s="47">
        <f>+B73+C73</f>
        <v>86474386.159999996</v>
      </c>
      <c r="E73" s="49">
        <f t="shared" ref="E73:F73" si="23">+E50+E24+E14+E9</f>
        <v>5001923.88</v>
      </c>
      <c r="F73" s="49">
        <f t="shared" si="23"/>
        <v>5709806.8799999999</v>
      </c>
      <c r="G73" s="49">
        <f t="shared" ref="G73:H73" si="24">+G50+G24+G14+G9</f>
        <v>5407669.1600000001</v>
      </c>
      <c r="H73" s="49">
        <f t="shared" si="24"/>
        <v>6097203.3499999996</v>
      </c>
      <c r="I73" s="49">
        <f t="shared" ref="I73:J73" si="25">+I50+I24+I14+I9</f>
        <v>5382799.3700000001</v>
      </c>
      <c r="J73" s="49">
        <f t="shared" si="25"/>
        <v>9212701.3900000006</v>
      </c>
      <c r="K73" s="49">
        <f t="shared" ref="K73:L73" si="26">+K50+K24+K14+K9</f>
        <v>6392535.1699999999</v>
      </c>
      <c r="L73" s="49">
        <f t="shared" si="26"/>
        <v>6709355.5499999998</v>
      </c>
      <c r="M73" s="49">
        <f t="shared" ref="M73:N73" si="27">+M50+M24+M14+M9</f>
        <v>5148272.04</v>
      </c>
      <c r="N73" s="49">
        <f t="shared" si="27"/>
        <v>6273603.2200000007</v>
      </c>
      <c r="O73" s="49">
        <f t="shared" ref="O73:P73" si="28">+O50+O24+O14+O9</f>
        <v>14102282</v>
      </c>
      <c r="P73" s="49">
        <f>+P50+P24+P14+P9+P60</f>
        <v>10611114.390000001</v>
      </c>
    </row>
    <row r="74" spans="1:16" ht="15" x14ac:dyDescent="0.2">
      <c r="A74" s="50" t="s">
        <v>64</v>
      </c>
      <c r="B74" s="51">
        <f t="shared" ref="B74" si="29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6" ht="34.5" customHeight="1" x14ac:dyDescent="0.2">
      <c r="A75" s="24" t="s">
        <v>65</v>
      </c>
      <c r="B75" s="32">
        <f t="shared" ref="B75" si="30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1:16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1:16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1:16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1:16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1:16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1:16" ht="19.5" customHeight="1" x14ac:dyDescent="0.2">
      <c r="A81" s="24" t="s">
        <v>71</v>
      </c>
      <c r="B81" s="32">
        <f t="shared" ref="B81" si="31">B82</f>
        <v>0</v>
      </c>
      <c r="C81" s="41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1:16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1:16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32">+E73+E68</f>
        <v>5001923.88</v>
      </c>
      <c r="F84" s="60">
        <f t="shared" si="32"/>
        <v>5709806.8799999999</v>
      </c>
      <c r="G84" s="60">
        <f t="shared" ref="G84:H84" si="33">+G73+G68</f>
        <v>5407669.1600000001</v>
      </c>
      <c r="H84" s="60">
        <f t="shared" si="33"/>
        <v>6097203.3499999996</v>
      </c>
      <c r="I84" s="60">
        <f t="shared" ref="I84:J84" si="34">+I73+I68</f>
        <v>5382799.3700000001</v>
      </c>
      <c r="J84" s="60">
        <f t="shared" si="34"/>
        <v>9212701.3900000006</v>
      </c>
      <c r="K84" s="60">
        <f t="shared" ref="K84:L84" si="35">+K73+K68</f>
        <v>6392535.1699999999</v>
      </c>
      <c r="L84" s="60">
        <f t="shared" si="35"/>
        <v>6709355.5499999998</v>
      </c>
      <c r="M84" s="60">
        <f t="shared" ref="M84:N84" si="36">+M73+M68</f>
        <v>5148272.04</v>
      </c>
      <c r="N84" s="60">
        <f t="shared" si="36"/>
        <v>6273603.2200000007</v>
      </c>
      <c r="O84" s="60">
        <f t="shared" ref="O84:P84" si="37">+O73+O68</f>
        <v>14102282</v>
      </c>
      <c r="P84" s="60">
        <f t="shared" si="37"/>
        <v>10611114.390000001</v>
      </c>
    </row>
    <row r="85" spans="1:16" ht="21.75" customHeight="1" x14ac:dyDescent="0.25">
      <c r="A85" s="2" t="s">
        <v>75</v>
      </c>
      <c r="B85" s="11"/>
      <c r="C85" s="11"/>
    </row>
    <row r="86" spans="1:16" ht="21.75" customHeight="1" x14ac:dyDescent="0.25">
      <c r="A86" s="1"/>
      <c r="B86" s="12"/>
      <c r="C86" s="12"/>
    </row>
    <row r="87" spans="1:16" ht="21.75" customHeight="1" x14ac:dyDescent="0.25">
      <c r="A87" s="3" t="s">
        <v>79</v>
      </c>
      <c r="B87" s="10"/>
      <c r="C87" s="10"/>
    </row>
    <row r="88" spans="1:16" ht="21.75" customHeight="1" x14ac:dyDescent="0.25">
      <c r="A88" s="4" t="s">
        <v>80</v>
      </c>
      <c r="B88" s="13"/>
      <c r="C88" s="13"/>
    </row>
    <row r="89" spans="1:16" ht="21.75" customHeight="1" x14ac:dyDescent="0.25">
      <c r="A89" s="4" t="s">
        <v>81</v>
      </c>
      <c r="B89" s="13"/>
      <c r="C89" s="13"/>
    </row>
    <row r="90" spans="1:16" ht="21.75" customHeight="1" x14ac:dyDescent="0.25">
      <c r="A90" s="4" t="s">
        <v>82</v>
      </c>
      <c r="B90" s="10"/>
      <c r="C90" s="10"/>
    </row>
    <row r="91" spans="1:16" ht="21.75" customHeight="1" x14ac:dyDescent="0.25">
      <c r="A91" s="5" t="s">
        <v>83</v>
      </c>
      <c r="B91" s="10"/>
      <c r="C91" s="10"/>
    </row>
    <row r="92" spans="1:16" ht="21.75" customHeight="1" x14ac:dyDescent="0.25">
      <c r="A92" s="6" t="s">
        <v>84</v>
      </c>
      <c r="B92" s="10"/>
      <c r="C92" s="10"/>
    </row>
    <row r="93" spans="1:16" ht="21.75" customHeight="1" x14ac:dyDescent="0.25">
      <c r="A93" s="8" t="s">
        <v>85</v>
      </c>
      <c r="B93" s="14"/>
      <c r="C93" s="14"/>
    </row>
    <row r="94" spans="1:16" ht="8.25" customHeight="1" x14ac:dyDescent="0.25">
      <c r="A94" s="69" t="s">
        <v>89</v>
      </c>
      <c r="B94" s="69"/>
      <c r="C94" s="69"/>
    </row>
    <row r="95" spans="1:16" ht="21.75" customHeight="1" x14ac:dyDescent="0.25">
      <c r="A95" s="69"/>
      <c r="B95" s="69"/>
      <c r="C95" s="69"/>
    </row>
    <row r="96" spans="1:16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6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  2024</vt:lpstr>
      <vt:lpstr>'EJECUCION DICIEMBRE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2024-12-02T17:57:17Z</cp:lastPrinted>
  <dcterms:created xsi:type="dcterms:W3CDTF">2020-09-10T14:28:05Z</dcterms:created>
  <dcterms:modified xsi:type="dcterms:W3CDTF">2025-01-08T21:42:40Z</dcterms:modified>
</cp:coreProperties>
</file>