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PRESUPUESTOS\PRESUPUESTO 2023\"/>
    </mc:Choice>
  </mc:AlternateContent>
  <xr:revisionPtr revIDLastSave="0" documentId="8_{F9EAAFF2-9FFE-4A65-B9EC-D8AE3740FB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ENERO  2022" sheetId="4" r:id="rId1"/>
  </sheets>
  <definedNames>
    <definedName name="_xlnm.Print_Area" localSheetId="0">'EJECUCION ENERO  2022'!$A$1:$E$117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4" l="1"/>
  <c r="C84" i="4" l="1"/>
  <c r="C51" i="4"/>
  <c r="C74" i="4" s="1"/>
  <c r="C85" i="4" s="1"/>
  <c r="B51" i="4"/>
  <c r="B43" i="4"/>
  <c r="B34" i="4"/>
  <c r="B15" i="4"/>
  <c r="B10" i="4"/>
  <c r="B82" i="4"/>
  <c r="B79" i="4"/>
  <c r="B76" i="4"/>
  <c r="B84" i="4" l="1"/>
  <c r="C9" i="4"/>
  <c r="B74" i="4"/>
  <c r="B9" i="4"/>
  <c r="B75" i="4"/>
  <c r="B85" i="4" l="1"/>
</calcChain>
</file>

<file path=xl/sharedStrings.xml><?xml version="1.0" encoding="utf-8"?>
<sst xmlns="http://schemas.openxmlformats.org/spreadsheetml/2006/main" count="93" uniqueCount="93">
  <si>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</si>
  <si>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</si>
  <si>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</si>
  <si>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</si>
  <si>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</si>
  <si>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</si>
  <si>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</si>
  <si>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</si>
  <si>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</si>
  <si>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</si>
  <si>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</si>
  <si>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</si>
  <si>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</si>
  <si>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</si>
  <si>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</si>
  <si>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</si>
  <si>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</si>
  <si>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</si>
  <si>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</si>
  <si>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</si>
  <si>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</si>
  <si>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</si>
  <si>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</si>
  <si>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</si>
  <si>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</si>
  <si>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</si>
  <si>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</si>
  <si>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</si>
  <si>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</si>
  <si>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</si>
  <si>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</si>
  <si>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</si>
  <si>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</si>
  <si>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</si>
  <si>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</si>
  <si>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</si>
  <si>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</si>
  <si>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</si>
  <si>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</si>
  <si>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</si>
  <si>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</si>
  <si>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</si>
  <si>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</si>
  <si>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</si>
  <si>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</si>
  <si>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</si>
  <si>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</si>
  <si>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</si>
  <si>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</si>
  <si>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</si>
  <si>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</si>
  <si>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</si>
  <si>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</si>
  <si>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</si>
  <si>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</si>
  <si>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</si>
  <si>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</si>
  <si>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</si>
  <si>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</si>
  <si>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</si>
  <si>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</si>
  <si>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</si>
  <si>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</si>
  <si>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</si>
  <si>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</si>
  <si>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</si>
  <si>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</si>
  <si>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</si>
  <si>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</si>
  <si>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</si>
  <si>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</si>
  <si>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</si>
  <si>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</si>
  <si>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</si>
  <si>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</si>
  <si>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</si>
  <si>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Consejo de Coordinación Zona Especial Desarrollo Fronterizo (CCDF)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</si>
  <si>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</si>
  <si>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</si>
  <si>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</si>
  <si>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</si>
  <si>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</si>
  <si>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</si>
  <si>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</si>
  <si>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</si>
  <si>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</si>
  <si>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</si>
  <si>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r>
      <rPr>
        <b/>
        <sz val="12"/>
        <rFont val="Arial"/>
        <family val="2"/>
      </rPr>
      <t xml:space="preserve">Presupuesto aprobado: </t>
    </r>
    <r>
      <rPr>
        <sz val="12"/>
        <rFont val="Arial"/>
        <family val="2"/>
      </rPr>
      <t xml:space="preserve">
Se refiere al presupuesto aprobado en la Ley de Presupuesto General del Estado.
</t>
    </r>
    <r>
      <rPr>
        <b/>
        <sz val="12"/>
        <rFont val="Arial"/>
        <family val="2"/>
      </rPr>
      <t xml:space="preserve">
Presupuesto Modificado:
</t>
    </r>
    <r>
      <rPr>
        <sz val="12"/>
        <rFont val="Arial"/>
        <family val="2"/>
      </rPr>
      <t xml:space="preserve">Se refiere al presupuesto aprobado en caso de que el Congreso Nacional apruebe un
presupuesto complementario.
</t>
    </r>
    <r>
      <rPr>
        <b/>
        <sz val="12"/>
        <rFont val="Arial"/>
        <family val="2"/>
      </rPr>
      <t>Total Devengado:</t>
    </r>
    <r>
      <rPr>
        <sz val="12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</si>
  <si>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Presupuesto Modificado</t>
  </si>
  <si>
    <t>(En RD$)</t>
  </si>
  <si>
    <t xml:space="preserve">Presupuesto de Gastos y Aplicaciones Financieras </t>
  </si>
  <si>
    <t>Año 2023</t>
  </si>
  <si>
    <t>Prespuesto Aprobado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</si>
</sst>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b/>
      <sz val="2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medium">
        <color indexed="64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3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4" fontId="0" fillId="0" borderId="0" xfId="0" applyNumberFormat="1"/>
    <xf numFmtId="164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164" fontId="6" fillId="0" borderId="0" xfId="0" applyNumberFormat="1" applyFont="1" applyAlignment="1">
      <alignment horizontal="right"/>
    </xf>
    <xf numFmtId="0" fontId="4" fillId="2" borderId="0" xfId="0" applyFont="1" applyFill="1" applyAlignment="1">
      <alignment wrapText="1"/>
    </xf>
    <xf numFmtId="164" fontId="9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vertical="center"/>
    </xf>
    <xf numFmtId="164" fontId="0" fillId="2" borderId="0" xfId="0" applyNumberFormat="1" applyFill="1"/>
    <xf numFmtId="0" fontId="4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/>
    </xf>
    <xf numFmtId="0" fontId="13" fillId="0" borderId="0" xfId="3" applyAlignment="1">
      <alignment horizontal="center"/>
    </xf>
    <xf numFmtId="0" fontId="14" fillId="0" borderId="0" xfId="0" applyFont="1"/>
    <xf numFmtId="164" fontId="9" fillId="0" borderId="0" xfId="0" applyNumberFormat="1" applyFont="1" applyAlignment="1">
      <alignment horizontal="right"/>
    </xf>
    <xf numFmtId="164" fontId="17" fillId="0" borderId="2" xfId="0" applyNumberFormat="1" applyFont="1" applyBorder="1" applyAlignment="1">
      <alignment horizontal="right" vertical="center"/>
    </xf>
    <xf numFmtId="164" fontId="17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vertical="center"/>
    </xf>
    <xf numFmtId="164" fontId="12" fillId="0" borderId="6" xfId="0" applyNumberFormat="1" applyFont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164" fontId="12" fillId="0" borderId="6" xfId="0" applyNumberFormat="1" applyFont="1" applyBorder="1" applyAlignment="1">
      <alignment horizontal="right" vertical="center"/>
    </xf>
    <xf numFmtId="0" fontId="3" fillId="2" borderId="0" xfId="2" applyFont="1" applyFill="1" applyAlignment="1">
      <alignment horizontal="center" wrapText="1"/>
    </xf>
    <xf numFmtId="0" fontId="0" fillId="2" borderId="0" xfId="0" applyFill="1" applyAlignment="1">
      <alignment horizontal="left"/>
    </xf>
    <xf numFmtId="164" fontId="17" fillId="0" borderId="5" xfId="0" applyNumberFormat="1" applyFont="1" applyBorder="1" applyAlignment="1">
      <alignment horizontal="right" vertical="center"/>
    </xf>
    <xf numFmtId="49" fontId="12" fillId="0" borderId="7" xfId="0" applyNumberFormat="1" applyFont="1" applyBorder="1" applyAlignment="1">
      <alignment horizontal="left" vertical="center" wrapText="1" indent="2"/>
    </xf>
    <xf numFmtId="164" fontId="12" fillId="0" borderId="8" xfId="0" applyNumberFormat="1" applyFont="1" applyBorder="1" applyAlignment="1">
      <alignment horizontal="right" vertical="center"/>
    </xf>
    <xf numFmtId="49" fontId="17" fillId="0" borderId="7" xfId="0" applyNumberFormat="1" applyFont="1" applyBorder="1" applyAlignment="1">
      <alignment horizontal="left" vertical="center" wrapText="1" indent="1"/>
    </xf>
    <xf numFmtId="49" fontId="12" fillId="0" borderId="10" xfId="0" applyNumberFormat="1" applyFont="1" applyBorder="1" applyAlignment="1">
      <alignment horizontal="left" vertical="center" wrapText="1" indent="2"/>
    </xf>
    <xf numFmtId="49" fontId="12" fillId="0" borderId="9" xfId="0" applyNumberFormat="1" applyFont="1" applyBorder="1" applyAlignment="1">
      <alignment horizontal="left" vertical="center" wrapText="1" indent="2"/>
    </xf>
    <xf numFmtId="49" fontId="17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 indent="3"/>
    </xf>
    <xf numFmtId="49" fontId="17" fillId="4" borderId="10" xfId="0" applyNumberFormat="1" applyFont="1" applyFill="1" applyBorder="1" applyAlignment="1">
      <alignment horizontal="left" vertical="center" wrapText="1"/>
    </xf>
    <xf numFmtId="164" fontId="12" fillId="0" borderId="11" xfId="0" applyNumberFormat="1" applyFont="1" applyBorder="1" applyAlignment="1">
      <alignment horizontal="right"/>
    </xf>
    <xf numFmtId="164" fontId="12" fillId="0" borderId="11" xfId="0" applyNumberFormat="1" applyFont="1" applyBorder="1" applyAlignment="1">
      <alignment horizontal="right" vertical="center"/>
    </xf>
    <xf numFmtId="164" fontId="12" fillId="0" borderId="12" xfId="0" applyNumberFormat="1" applyFont="1" applyBorder="1" applyAlignment="1">
      <alignment horizontal="right" vertical="center"/>
    </xf>
    <xf numFmtId="164" fontId="18" fillId="0" borderId="11" xfId="0" applyNumberFormat="1" applyFont="1" applyBorder="1" applyAlignment="1">
      <alignment horizontal="right" vertical="center"/>
    </xf>
    <xf numFmtId="164" fontId="12" fillId="0" borderId="13" xfId="0" applyNumberFormat="1" applyFont="1" applyBorder="1" applyAlignment="1">
      <alignment horizontal="right"/>
    </xf>
    <xf numFmtId="164" fontId="12" fillId="0" borderId="13" xfId="0" applyNumberFormat="1" applyFont="1" applyBorder="1" applyAlignment="1">
      <alignment horizontal="right" vertical="center"/>
    </xf>
    <xf numFmtId="49" fontId="17" fillId="4" borderId="14" xfId="0" applyNumberFormat="1" applyFont="1" applyFill="1" applyBorder="1" applyAlignment="1">
      <alignment horizontal="left" vertical="center" wrapText="1"/>
    </xf>
    <xf numFmtId="2" fontId="17" fillId="0" borderId="3" xfId="1" applyNumberFormat="1" applyFont="1" applyBorder="1" applyAlignment="1">
      <alignment horizontal="right" vertical="center"/>
    </xf>
    <xf numFmtId="2" fontId="17" fillId="0" borderId="6" xfId="1" applyNumberFormat="1" applyFont="1" applyBorder="1" applyAlignment="1">
      <alignment horizontal="right" vertical="center"/>
    </xf>
    <xf numFmtId="164" fontId="16" fillId="3" borderId="4" xfId="1" applyFont="1" applyFill="1" applyBorder="1" applyAlignment="1">
      <alignment horizontal="right" vertical="center"/>
    </xf>
    <xf numFmtId="49" fontId="16" fillId="3" borderId="5" xfId="0" applyNumberFormat="1" applyFont="1" applyFill="1" applyBorder="1" applyAlignment="1">
      <alignment horizontal="center" vertical="center" wrapText="1"/>
    </xf>
    <xf numFmtId="49" fontId="16" fillId="3" borderId="9" xfId="0" applyNumberFormat="1" applyFont="1" applyFill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right" vertical="center"/>
    </xf>
    <xf numFmtId="2" fontId="17" fillId="0" borderId="5" xfId="0" applyNumberFormat="1" applyFont="1" applyBorder="1" applyAlignment="1">
      <alignment horizontal="right" vertical="center"/>
    </xf>
    <xf numFmtId="164" fontId="17" fillId="4" borderId="5" xfId="0" applyNumberFormat="1" applyFont="1" applyFill="1" applyBorder="1" applyAlignment="1">
      <alignment horizontal="right" vertical="center"/>
    </xf>
    <xf numFmtId="164" fontId="17" fillId="0" borderId="2" xfId="1" applyFont="1" applyBorder="1" applyAlignment="1">
      <alignment horizontal="right" vertical="center"/>
    </xf>
    <xf numFmtId="2" fontId="17" fillId="0" borderId="3" xfId="0" applyNumberFormat="1" applyFont="1" applyBorder="1" applyAlignment="1">
      <alignment horizontal="right" vertical="center"/>
    </xf>
    <xf numFmtId="164" fontId="12" fillId="4" borderId="16" xfId="0" applyNumberFormat="1" applyFont="1" applyFill="1" applyBorder="1" applyAlignment="1">
      <alignment horizontal="right" vertical="center"/>
    </xf>
    <xf numFmtId="0" fontId="15" fillId="2" borderId="0" xfId="2" applyFont="1" applyFill="1" applyAlignment="1"/>
    <xf numFmtId="0" fontId="3" fillId="2" borderId="0" xfId="2" applyFont="1" applyFill="1" applyAlignment="1">
      <alignment horizontal="center"/>
    </xf>
    <xf numFmtId="49" fontId="17" fillId="0" borderId="17" xfId="0" applyNumberFormat="1" applyFont="1" applyBorder="1" applyAlignment="1">
      <alignment horizontal="left" vertical="center"/>
    </xf>
    <xf numFmtId="164" fontId="17" fillId="0" borderId="6" xfId="1" applyFont="1" applyBorder="1" applyAlignment="1">
      <alignment horizontal="right" vertical="center"/>
    </xf>
    <xf numFmtId="164" fontId="17" fillId="4" borderId="15" xfId="1" applyFont="1" applyFill="1" applyBorder="1" applyAlignment="1">
      <alignment horizontal="right" vertical="center"/>
    </xf>
    <xf numFmtId="164" fontId="16" fillId="3" borderId="18" xfId="1" applyFont="1" applyFill="1" applyBorder="1" applyAlignment="1">
      <alignment horizontal="right" vertical="center"/>
    </xf>
    <xf numFmtId="164" fontId="12" fillId="0" borderId="19" xfId="0" applyNumberFormat="1" applyFont="1" applyBorder="1" applyAlignment="1">
      <alignment horizontal="right" vertical="center"/>
    </xf>
    <xf numFmtId="164" fontId="19" fillId="0" borderId="13" xfId="0" applyNumberFormat="1" applyFont="1" applyBorder="1" applyAlignment="1">
      <alignment horizontal="right"/>
    </xf>
    <xf numFmtId="164" fontId="12" fillId="4" borderId="11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left" wrapText="1"/>
    </xf>
    <xf numFmtId="0" fontId="22" fillId="2" borderId="0" xfId="2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172774"/>
          <a:ext cx="1238250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3003943</xdr:colOff>
      <xdr:row>0</xdr:row>
      <xdr:rowOff>0</xdr:rowOff>
    </xdr:from>
    <xdr:to>
      <xdr:col>1</xdr:col>
      <xdr:colOff>812044</xdr:colOff>
      <xdr:row>2</xdr:row>
      <xdr:rowOff>347382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3943" y="0"/>
          <a:ext cx="2747494" cy="1816953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103</xdr:row>
      <xdr:rowOff>156882</xdr:rowOff>
    </xdr:from>
    <xdr:to>
      <xdr:col>2</xdr:col>
      <xdr:colOff>1198058</xdr:colOff>
      <xdr:row>114</xdr:row>
      <xdr:rowOff>216122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5C51B96-FA48-4172-BE11-AC0D16E5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9" y="34469294"/>
          <a:ext cx="7876764" cy="3140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sheetPr>
    <pageSetUpPr fitToPage="1"/>
  </sheetPr>
  <dimension ref="A1:M384"/>
  <sheetViews>
    <sheetView showGridLines="0" tabSelected="1" showRuler="0" view="pageBreakPreview" topLeftCell="A98" zoomScale="85" zoomScaleNormal="70" zoomScaleSheetLayoutView="85" workbookViewId="0">
      <selection activeCell="C56" sqref="C56"/>
    </sheetView>
  </sheetViews>
  <sheetFormatPr baseColWidth="10" defaultColWidth="9.140625" defaultRowHeight="12.75" x14ac:dyDescent="0.2"/>
  <cols>
    <col min="1" max="1" width="74.140625" customWidth="1"/>
    <col min="2" max="3" width="29.7109375" customWidth="1"/>
    <col min="4" max="4" width="25.140625" customWidth="1"/>
    <col min="6" max="6" width="17" customWidth="1"/>
    <col min="7" max="7" width="22.85546875" customWidth="1"/>
  </cols>
  <sheetData>
    <row r="1" spans="1:13" ht="54" customHeight="1" x14ac:dyDescent="0.4">
      <c r="A1" s="56"/>
      <c r="B1" s="26"/>
      <c r="C1" s="26"/>
    </row>
    <row r="2" spans="1:13" ht="62.25" customHeight="1" x14ac:dyDescent="0.2"/>
    <row r="3" spans="1:13" ht="62.25" customHeight="1" x14ac:dyDescent="0.4">
      <c r="A3" s="67" t="s">
        <v>76</v>
      </c>
      <c r="B3" s="67"/>
      <c r="C3" s="67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32.25" customHeight="1" x14ac:dyDescent="0.2">
      <c r="A4" s="68" t="s">
        <v>91</v>
      </c>
      <c r="B4" s="68"/>
      <c r="C4" s="68"/>
    </row>
    <row r="5" spans="1:13" ht="27" customHeight="1" x14ac:dyDescent="0.2">
      <c r="A5" s="65" t="s">
        <v>90</v>
      </c>
      <c r="B5" s="65"/>
      <c r="C5" s="65"/>
    </row>
    <row r="6" spans="1:13" ht="25.5" customHeight="1" x14ac:dyDescent="0.2">
      <c r="A6" s="66" t="s">
        <v>89</v>
      </c>
      <c r="B6" s="66"/>
      <c r="C6" s="66"/>
    </row>
    <row r="7" spans="1:13" ht="24.75" customHeight="1" thickBot="1" x14ac:dyDescent="0.25">
      <c r="A7" s="1"/>
      <c r="B7" s="1"/>
      <c r="C7" s="1"/>
    </row>
    <row r="8" spans="1:13" ht="36.75" thickBot="1" x14ac:dyDescent="0.25">
      <c r="A8" s="48" t="s">
        <v>0</v>
      </c>
      <c r="B8" s="47" t="s">
        <v>92</v>
      </c>
      <c r="C8" s="47" t="s">
        <v>88</v>
      </c>
    </row>
    <row r="9" spans="1:13" ht="18.75" thickBot="1" x14ac:dyDescent="0.25">
      <c r="A9" s="57" t="s">
        <v>1</v>
      </c>
      <c r="B9" s="28">
        <f>SUM(B10+B15+B25+B34+B43+B51+B61+B66)</f>
        <v>80000000</v>
      </c>
      <c r="C9" s="52">
        <f>+C51</f>
        <v>0</v>
      </c>
    </row>
    <row r="10" spans="1:13" ht="18" x14ac:dyDescent="0.2">
      <c r="A10" s="31" t="s">
        <v>2</v>
      </c>
      <c r="B10" s="19">
        <f>SUM(B11:B14)</f>
        <v>63152324</v>
      </c>
      <c r="C10" s="21">
        <v>0</v>
      </c>
    </row>
    <row r="11" spans="1:13" ht="23.25" customHeight="1" x14ac:dyDescent="0.25">
      <c r="A11" s="29" t="s">
        <v>3</v>
      </c>
      <c r="B11" s="37">
        <v>50250000</v>
      </c>
      <c r="C11" s="21">
        <v>0</v>
      </c>
    </row>
    <row r="12" spans="1:13" ht="18" x14ac:dyDescent="0.25">
      <c r="A12" s="29" t="s">
        <v>4</v>
      </c>
      <c r="B12" s="37">
        <v>5699924</v>
      </c>
      <c r="C12" s="21">
        <v>0</v>
      </c>
    </row>
    <row r="13" spans="1:13" ht="18" x14ac:dyDescent="0.2">
      <c r="A13" s="29" t="s">
        <v>5</v>
      </c>
      <c r="B13" s="38">
        <v>300000</v>
      </c>
      <c r="C13" s="21">
        <v>0</v>
      </c>
    </row>
    <row r="14" spans="1:13" ht="18.75" thickBot="1" x14ac:dyDescent="0.25">
      <c r="A14" s="29" t="s">
        <v>6</v>
      </c>
      <c r="B14" s="39">
        <v>6902400</v>
      </c>
      <c r="C14" s="21">
        <v>0</v>
      </c>
    </row>
    <row r="15" spans="1:13" ht="18.75" thickBot="1" x14ac:dyDescent="0.25">
      <c r="A15" s="31" t="s">
        <v>7</v>
      </c>
      <c r="B15" s="28">
        <f>SUM(B16:B24)</f>
        <v>9512676</v>
      </c>
      <c r="C15" s="45">
        <v>0</v>
      </c>
      <c r="D15" s="2"/>
    </row>
    <row r="16" spans="1:13" ht="18" x14ac:dyDescent="0.25">
      <c r="A16" s="29" t="s">
        <v>8</v>
      </c>
      <c r="B16" s="41">
        <v>2003000</v>
      </c>
      <c r="C16" s="21">
        <v>0</v>
      </c>
    </row>
    <row r="17" spans="1:4" ht="36" x14ac:dyDescent="0.25">
      <c r="A17" s="29" t="s">
        <v>9</v>
      </c>
      <c r="B17" s="37">
        <v>1300000</v>
      </c>
      <c r="C17" s="21">
        <v>0</v>
      </c>
    </row>
    <row r="18" spans="1:4" ht="18" x14ac:dyDescent="0.25">
      <c r="A18" s="29" t="s">
        <v>10</v>
      </c>
      <c r="B18" s="37">
        <v>2000000</v>
      </c>
      <c r="C18" s="21">
        <v>0</v>
      </c>
    </row>
    <row r="19" spans="1:4" ht="18" x14ac:dyDescent="0.2">
      <c r="A19" s="29" t="s">
        <v>11</v>
      </c>
      <c r="B19" s="40">
        <v>0</v>
      </c>
      <c r="C19" s="21">
        <v>0</v>
      </c>
    </row>
    <row r="20" spans="1:4" ht="18" x14ac:dyDescent="0.2">
      <c r="A20" s="29" t="s">
        <v>12</v>
      </c>
      <c r="B20" s="38">
        <v>500000</v>
      </c>
      <c r="C20" s="21">
        <v>0</v>
      </c>
    </row>
    <row r="21" spans="1:4" ht="18" x14ac:dyDescent="0.2">
      <c r="A21" s="29" t="s">
        <v>13</v>
      </c>
      <c r="B21" s="40">
        <v>900000</v>
      </c>
      <c r="C21" s="21">
        <v>0</v>
      </c>
    </row>
    <row r="22" spans="1:4" ht="54" x14ac:dyDescent="0.25">
      <c r="A22" s="29" t="s">
        <v>14</v>
      </c>
      <c r="B22" s="37">
        <v>400000</v>
      </c>
      <c r="C22" s="21">
        <v>0</v>
      </c>
    </row>
    <row r="23" spans="1:4" ht="36" x14ac:dyDescent="0.25">
      <c r="A23" s="29" t="s">
        <v>15</v>
      </c>
      <c r="B23" s="37">
        <v>1680000</v>
      </c>
      <c r="C23" s="21">
        <v>0</v>
      </c>
    </row>
    <row r="24" spans="1:4" ht="18.75" thickBot="1" x14ac:dyDescent="0.25">
      <c r="A24" s="29" t="s">
        <v>16</v>
      </c>
      <c r="B24" s="39">
        <v>729676</v>
      </c>
      <c r="C24" s="21">
        <v>0</v>
      </c>
    </row>
    <row r="25" spans="1:4" ht="18.75" thickBot="1" x14ac:dyDescent="0.25">
      <c r="A25" s="31" t="s">
        <v>17</v>
      </c>
      <c r="B25" s="28">
        <f>SUM(B26:B33)</f>
        <v>6335000</v>
      </c>
      <c r="C25" s="44">
        <v>0</v>
      </c>
      <c r="D25" s="2"/>
    </row>
    <row r="26" spans="1:4" ht="36" x14ac:dyDescent="0.25">
      <c r="A26" s="29" t="s">
        <v>18</v>
      </c>
      <c r="B26" s="41">
        <v>200000</v>
      </c>
      <c r="C26" s="21">
        <v>0</v>
      </c>
    </row>
    <row r="27" spans="1:4" ht="18" x14ac:dyDescent="0.25">
      <c r="A27" s="29" t="s">
        <v>19</v>
      </c>
      <c r="B27" s="37">
        <v>250000</v>
      </c>
      <c r="C27" s="21">
        <v>0</v>
      </c>
    </row>
    <row r="28" spans="1:4" ht="18" x14ac:dyDescent="0.25">
      <c r="A28" s="29" t="s">
        <v>77</v>
      </c>
      <c r="B28" s="37">
        <v>300000</v>
      </c>
      <c r="C28" s="21">
        <v>0</v>
      </c>
    </row>
    <row r="29" spans="1:4" ht="18" x14ac:dyDescent="0.2">
      <c r="A29" s="29" t="s">
        <v>20</v>
      </c>
      <c r="B29" s="38">
        <v>100000</v>
      </c>
      <c r="C29" s="21">
        <v>0</v>
      </c>
    </row>
    <row r="30" spans="1:4" ht="18" x14ac:dyDescent="0.2">
      <c r="A30" s="29" t="s">
        <v>78</v>
      </c>
      <c r="B30" s="38">
        <v>175000</v>
      </c>
      <c r="C30" s="21">
        <v>0</v>
      </c>
    </row>
    <row r="31" spans="1:4" ht="36" x14ac:dyDescent="0.25">
      <c r="A31" s="29" t="s">
        <v>21</v>
      </c>
      <c r="B31" s="37">
        <v>70000</v>
      </c>
      <c r="C31" s="21">
        <v>0</v>
      </c>
    </row>
    <row r="32" spans="1:4" ht="36" x14ac:dyDescent="0.25">
      <c r="A32" s="29" t="s">
        <v>22</v>
      </c>
      <c r="B32" s="37">
        <v>4070000</v>
      </c>
      <c r="C32" s="21">
        <v>0</v>
      </c>
    </row>
    <row r="33" spans="1:7" ht="18.75" customHeight="1" thickBot="1" x14ac:dyDescent="0.25">
      <c r="A33" s="29" t="s">
        <v>23</v>
      </c>
      <c r="B33" s="39">
        <v>1170000</v>
      </c>
      <c r="C33" s="21">
        <v>0</v>
      </c>
    </row>
    <row r="34" spans="1:7" ht="27" customHeight="1" thickBot="1" x14ac:dyDescent="0.25">
      <c r="A34" s="31" t="s">
        <v>24</v>
      </c>
      <c r="B34" s="28">
        <f>SUM(B35:B42)</f>
        <v>0</v>
      </c>
      <c r="C34" s="53">
        <v>0</v>
      </c>
      <c r="D34" s="2"/>
      <c r="F34" s="2"/>
      <c r="G34" s="3"/>
    </row>
    <row r="35" spans="1:7" ht="36" x14ac:dyDescent="0.2">
      <c r="A35" s="29" t="s">
        <v>25</v>
      </c>
      <c r="B35" s="42">
        <v>0</v>
      </c>
      <c r="C35" s="21">
        <v>0</v>
      </c>
    </row>
    <row r="36" spans="1:7" ht="36" x14ac:dyDescent="0.2">
      <c r="A36" s="29" t="s">
        <v>26</v>
      </c>
      <c r="B36" s="38">
        <v>0</v>
      </c>
      <c r="C36" s="21">
        <v>0</v>
      </c>
    </row>
    <row r="37" spans="1:7" ht="36" x14ac:dyDescent="0.2">
      <c r="A37" s="29" t="s">
        <v>27</v>
      </c>
      <c r="B37" s="38">
        <v>0</v>
      </c>
      <c r="C37" s="21">
        <v>0</v>
      </c>
    </row>
    <row r="38" spans="1:7" ht="36" x14ac:dyDescent="0.2">
      <c r="A38" s="29" t="s">
        <v>28</v>
      </c>
      <c r="B38" s="38">
        <v>0</v>
      </c>
      <c r="C38" s="21">
        <v>0</v>
      </c>
    </row>
    <row r="39" spans="1:7" ht="36" x14ac:dyDescent="0.2">
      <c r="A39" s="29" t="s">
        <v>29</v>
      </c>
      <c r="B39" s="38">
        <v>0</v>
      </c>
      <c r="C39" s="21">
        <v>0</v>
      </c>
    </row>
    <row r="40" spans="1:7" ht="18" x14ac:dyDescent="0.2">
      <c r="A40" s="29" t="s">
        <v>30</v>
      </c>
      <c r="B40" s="38">
        <v>0</v>
      </c>
      <c r="C40" s="21">
        <v>0</v>
      </c>
    </row>
    <row r="41" spans="1:7" ht="36" x14ac:dyDescent="0.2">
      <c r="A41" s="29" t="s">
        <v>31</v>
      </c>
      <c r="B41" s="38">
        <v>0</v>
      </c>
      <c r="C41" s="21">
        <v>0</v>
      </c>
    </row>
    <row r="42" spans="1:7" ht="36.75" thickBot="1" x14ac:dyDescent="0.25">
      <c r="A42" s="29" t="s">
        <v>32</v>
      </c>
      <c r="B42" s="39">
        <v>0</v>
      </c>
      <c r="C42" s="21">
        <v>0</v>
      </c>
    </row>
    <row r="43" spans="1:7" ht="18.75" thickBot="1" x14ac:dyDescent="0.25">
      <c r="A43" s="31" t="s">
        <v>33</v>
      </c>
      <c r="B43" s="50">
        <f>SUM(B44:B50)</f>
        <v>0</v>
      </c>
      <c r="C43" s="49">
        <v>0</v>
      </c>
    </row>
    <row r="44" spans="1:7" ht="36" x14ac:dyDescent="0.2">
      <c r="A44" s="29" t="s">
        <v>34</v>
      </c>
      <c r="B44" s="42">
        <v>0</v>
      </c>
      <c r="C44" s="21">
        <v>0</v>
      </c>
    </row>
    <row r="45" spans="1:7" ht="36.75" thickBot="1" x14ac:dyDescent="0.25">
      <c r="A45" s="29" t="s">
        <v>35</v>
      </c>
      <c r="B45" s="22">
        <v>0</v>
      </c>
      <c r="C45" s="21">
        <v>0</v>
      </c>
    </row>
    <row r="46" spans="1:7" ht="36.75" hidden="1" thickBot="1" x14ac:dyDescent="0.25">
      <c r="A46" s="29" t="s">
        <v>36</v>
      </c>
      <c r="B46" s="30">
        <v>0</v>
      </c>
      <c r="C46" s="21">
        <v>0</v>
      </c>
    </row>
    <row r="47" spans="1:7" ht="36.75" thickBot="1" x14ac:dyDescent="0.25">
      <c r="A47" s="32" t="s">
        <v>37</v>
      </c>
      <c r="B47" s="61">
        <v>0</v>
      </c>
      <c r="C47" s="25">
        <v>0</v>
      </c>
    </row>
    <row r="48" spans="1:7" ht="36" x14ac:dyDescent="0.2">
      <c r="A48" s="33" t="s">
        <v>38</v>
      </c>
      <c r="B48" s="42">
        <v>0</v>
      </c>
      <c r="C48" s="25">
        <v>0</v>
      </c>
    </row>
    <row r="49" spans="1:3" ht="36" x14ac:dyDescent="0.2">
      <c r="A49" s="29" t="s">
        <v>39</v>
      </c>
      <c r="B49" s="42">
        <v>0</v>
      </c>
      <c r="C49" s="25">
        <v>0</v>
      </c>
    </row>
    <row r="50" spans="1:3" ht="36" x14ac:dyDescent="0.2">
      <c r="A50" s="29" t="s">
        <v>40</v>
      </c>
      <c r="B50" s="42">
        <v>0</v>
      </c>
      <c r="C50" s="25">
        <v>0</v>
      </c>
    </row>
    <row r="51" spans="1:3" ht="18" x14ac:dyDescent="0.2">
      <c r="A51" s="31" t="s">
        <v>41</v>
      </c>
      <c r="B51" s="20">
        <f>SUM(B52:B60)</f>
        <v>1000000</v>
      </c>
      <c r="C51" s="58">
        <f>+C52+C53+C55</f>
        <v>0</v>
      </c>
    </row>
    <row r="52" spans="1:3" ht="18" x14ac:dyDescent="0.25">
      <c r="A52" s="29" t="s">
        <v>42</v>
      </c>
      <c r="B52" s="37">
        <v>400000</v>
      </c>
      <c r="C52" s="25">
        <v>0</v>
      </c>
    </row>
    <row r="53" spans="1:3" ht="36" x14ac:dyDescent="0.25">
      <c r="A53" s="29" t="s">
        <v>79</v>
      </c>
      <c r="B53" s="37">
        <v>200000</v>
      </c>
      <c r="C53" s="25">
        <v>0</v>
      </c>
    </row>
    <row r="54" spans="1:3" ht="36" x14ac:dyDescent="0.2">
      <c r="A54" s="29" t="s">
        <v>43</v>
      </c>
      <c r="B54" s="38">
        <v>0</v>
      </c>
      <c r="C54" s="25">
        <v>0</v>
      </c>
    </row>
    <row r="55" spans="1:3" ht="36" x14ac:dyDescent="0.2">
      <c r="A55" s="29" t="s">
        <v>44</v>
      </c>
      <c r="B55" s="38">
        <v>0</v>
      </c>
      <c r="C55" s="25">
        <v>0</v>
      </c>
    </row>
    <row r="56" spans="1:3" ht="36" x14ac:dyDescent="0.25">
      <c r="A56" s="29" t="s">
        <v>45</v>
      </c>
      <c r="B56" s="37">
        <v>200000</v>
      </c>
      <c r="C56" s="25">
        <v>0</v>
      </c>
    </row>
    <row r="57" spans="1:3" ht="18" x14ac:dyDescent="0.2">
      <c r="A57" s="29" t="s">
        <v>46</v>
      </c>
      <c r="B57" s="38">
        <v>100000</v>
      </c>
      <c r="C57" s="25">
        <v>0</v>
      </c>
    </row>
    <row r="58" spans="1:3" ht="18" x14ac:dyDescent="0.2">
      <c r="A58" s="29" t="s">
        <v>47</v>
      </c>
      <c r="B58" s="38">
        <v>0</v>
      </c>
      <c r="C58" s="25">
        <v>0</v>
      </c>
    </row>
    <row r="59" spans="1:3" ht="18" x14ac:dyDescent="0.2">
      <c r="A59" s="29" t="s">
        <v>48</v>
      </c>
      <c r="B59" s="38">
        <v>100000</v>
      </c>
      <c r="C59" s="25">
        <v>0</v>
      </c>
    </row>
    <row r="60" spans="1:3" ht="36.75" thickBot="1" x14ac:dyDescent="0.25">
      <c r="A60" s="29" t="s">
        <v>49</v>
      </c>
      <c r="B60" s="39">
        <v>0</v>
      </c>
      <c r="C60" s="25">
        <v>0</v>
      </c>
    </row>
    <row r="61" spans="1:3" ht="18.75" thickBot="1" x14ac:dyDescent="0.25">
      <c r="A61" s="31" t="s">
        <v>50</v>
      </c>
      <c r="B61" s="50">
        <v>0</v>
      </c>
      <c r="C61" s="49">
        <v>0</v>
      </c>
    </row>
    <row r="62" spans="1:3" ht="18" x14ac:dyDescent="0.2">
      <c r="A62" s="29" t="s">
        <v>51</v>
      </c>
      <c r="B62" s="42">
        <v>0</v>
      </c>
      <c r="C62" s="25">
        <v>0</v>
      </c>
    </row>
    <row r="63" spans="1:3" ht="18" x14ac:dyDescent="0.2">
      <c r="A63" s="29" t="s">
        <v>52</v>
      </c>
      <c r="B63" s="38">
        <v>0</v>
      </c>
      <c r="C63" s="25">
        <v>0</v>
      </c>
    </row>
    <row r="64" spans="1:3" ht="36" x14ac:dyDescent="0.2">
      <c r="A64" s="29" t="s">
        <v>53</v>
      </c>
      <c r="B64" s="38">
        <v>0</v>
      </c>
      <c r="C64" s="25">
        <v>0</v>
      </c>
    </row>
    <row r="65" spans="1:4" ht="54.75" thickBot="1" x14ac:dyDescent="0.25">
      <c r="A65" s="29" t="s">
        <v>54</v>
      </c>
      <c r="B65" s="39">
        <v>0</v>
      </c>
      <c r="C65" s="25">
        <v>0</v>
      </c>
    </row>
    <row r="66" spans="1:4" ht="36.75" thickBot="1" x14ac:dyDescent="0.25">
      <c r="A66" s="31" t="s">
        <v>55</v>
      </c>
      <c r="B66" s="50">
        <v>0</v>
      </c>
      <c r="C66" s="49">
        <v>0</v>
      </c>
    </row>
    <row r="67" spans="1:4" ht="18" x14ac:dyDescent="0.2">
      <c r="A67" s="29" t="s">
        <v>56</v>
      </c>
      <c r="B67" s="42">
        <v>0</v>
      </c>
      <c r="C67" s="25">
        <v>0</v>
      </c>
    </row>
    <row r="68" spans="1:4" ht="36" x14ac:dyDescent="0.2">
      <c r="A68" s="29" t="s">
        <v>57</v>
      </c>
      <c r="B68" s="38">
        <v>0</v>
      </c>
      <c r="C68" s="25">
        <v>0</v>
      </c>
    </row>
    <row r="69" spans="1:4" ht="18" x14ac:dyDescent="0.2">
      <c r="A69" s="31" t="s">
        <v>58</v>
      </c>
      <c r="B69" s="38">
        <v>0</v>
      </c>
      <c r="C69" s="25">
        <v>0</v>
      </c>
    </row>
    <row r="70" spans="1:4" ht="18" x14ac:dyDescent="0.2">
      <c r="A70" s="29" t="s">
        <v>59</v>
      </c>
      <c r="B70" s="38">
        <v>0</v>
      </c>
      <c r="C70" s="25">
        <v>0</v>
      </c>
    </row>
    <row r="71" spans="1:4" ht="18" x14ac:dyDescent="0.2">
      <c r="A71" s="29" t="s">
        <v>60</v>
      </c>
      <c r="B71" s="38">
        <v>0</v>
      </c>
      <c r="C71" s="25">
        <v>0</v>
      </c>
    </row>
    <row r="72" spans="1:4" ht="18" x14ac:dyDescent="0.2">
      <c r="A72" s="29" t="s">
        <v>61</v>
      </c>
      <c r="B72" s="38"/>
      <c r="C72" s="25">
        <v>0</v>
      </c>
    </row>
    <row r="73" spans="1:4" ht="36.75" thickBot="1" x14ac:dyDescent="0.25">
      <c r="A73" s="29" t="s">
        <v>62</v>
      </c>
      <c r="B73" s="39">
        <v>0</v>
      </c>
      <c r="C73" s="25">
        <v>0</v>
      </c>
    </row>
    <row r="74" spans="1:4" ht="18.75" thickBot="1" x14ac:dyDescent="0.25">
      <c r="A74" s="43" t="s">
        <v>63</v>
      </c>
      <c r="B74" s="51">
        <f>B10+B15+B25+B34+B43+B51+B61+B66+B69</f>
        <v>80000000</v>
      </c>
      <c r="C74" s="59">
        <f>SUM(C66+C61+C51+C43+C34+C25+C15)</f>
        <v>0</v>
      </c>
    </row>
    <row r="75" spans="1:4" ht="18" x14ac:dyDescent="0.25">
      <c r="A75" s="34" t="s">
        <v>64</v>
      </c>
      <c r="B75" s="62">
        <f t="shared" ref="B75" si="0">B76+B79+B82</f>
        <v>0</v>
      </c>
      <c r="C75" s="24"/>
    </row>
    <row r="76" spans="1:4" ht="28.5" customHeight="1" x14ac:dyDescent="0.2">
      <c r="A76" s="31" t="s">
        <v>65</v>
      </c>
      <c r="B76" s="38">
        <f t="shared" ref="B76" si="1">B77+B78</f>
        <v>0</v>
      </c>
      <c r="C76" s="25"/>
    </row>
    <row r="77" spans="1:4" ht="26.25" customHeight="1" x14ac:dyDescent="0.25">
      <c r="A77" s="35" t="s">
        <v>66</v>
      </c>
      <c r="B77" s="37">
        <v>0</v>
      </c>
      <c r="C77" s="23"/>
      <c r="D77" s="5"/>
    </row>
    <row r="78" spans="1:4" ht="30.75" customHeight="1" x14ac:dyDescent="0.25">
      <c r="A78" s="35" t="s">
        <v>67</v>
      </c>
      <c r="B78" s="37">
        <v>0</v>
      </c>
      <c r="C78" s="23"/>
    </row>
    <row r="79" spans="1:4" ht="8.25" customHeight="1" x14ac:dyDescent="0.2">
      <c r="A79" s="31" t="s">
        <v>68</v>
      </c>
      <c r="B79" s="38">
        <f>B80+B81</f>
        <v>0</v>
      </c>
      <c r="C79" s="25"/>
    </row>
    <row r="80" spans="1:4" ht="18" customHeight="1" x14ac:dyDescent="0.2">
      <c r="A80" s="35" t="s">
        <v>69</v>
      </c>
      <c r="B80" s="38">
        <v>0</v>
      </c>
      <c r="C80" s="25"/>
    </row>
    <row r="81" spans="1:3" ht="19.5" customHeight="1" x14ac:dyDescent="0.2">
      <c r="A81" s="35" t="s">
        <v>70</v>
      </c>
      <c r="B81" s="38">
        <v>0</v>
      </c>
      <c r="C81" s="25"/>
    </row>
    <row r="82" spans="1:3" ht="19.5" customHeight="1" x14ac:dyDescent="0.2">
      <c r="A82" s="31" t="s">
        <v>71</v>
      </c>
      <c r="B82" s="38">
        <f t="shared" ref="B82" si="2">B83</f>
        <v>0</v>
      </c>
      <c r="C82" s="25"/>
    </row>
    <row r="83" spans="1:3" ht="21.75" customHeight="1" x14ac:dyDescent="0.2">
      <c r="A83" s="35" t="s">
        <v>72</v>
      </c>
      <c r="B83" s="38">
        <v>0</v>
      </c>
      <c r="C83" s="25"/>
    </row>
    <row r="84" spans="1:3" ht="20.25" customHeight="1" thickBot="1" x14ac:dyDescent="0.25">
      <c r="A84" s="36" t="s">
        <v>73</v>
      </c>
      <c r="B84" s="63">
        <f>B76+B79+B82</f>
        <v>0</v>
      </c>
      <c r="C84" s="54">
        <f>C76+C79+C82</f>
        <v>0</v>
      </c>
    </row>
    <row r="85" spans="1:3" ht="19.5" customHeight="1" thickBot="1" x14ac:dyDescent="0.25">
      <c r="A85" s="4" t="s">
        <v>74</v>
      </c>
      <c r="B85" s="46">
        <f>B74+B84</f>
        <v>80000000</v>
      </c>
      <c r="C85" s="60">
        <f>+C74</f>
        <v>0</v>
      </c>
    </row>
    <row r="86" spans="1:3" ht="21.75" customHeight="1" x14ac:dyDescent="0.2">
      <c r="A86" s="6" t="s">
        <v>75</v>
      </c>
      <c r="B86" s="7"/>
      <c r="C86" s="7"/>
    </row>
    <row r="87" spans="1:3" ht="21.75" customHeight="1" x14ac:dyDescent="0.2">
      <c r="A87" s="1"/>
      <c r="B87" s="8"/>
      <c r="C87" s="8"/>
    </row>
    <row r="88" spans="1:3" ht="21.75" customHeight="1" x14ac:dyDescent="0.2">
      <c r="A88" s="9" t="s">
        <v>80</v>
      </c>
      <c r="B88" s="10"/>
      <c r="C88" s="10"/>
    </row>
    <row r="89" spans="1:3" ht="21.75" customHeight="1" x14ac:dyDescent="0.25">
      <c r="A89" s="11" t="s">
        <v>81</v>
      </c>
      <c r="B89" s="12"/>
      <c r="C89" s="12"/>
    </row>
    <row r="90" spans="1:3" ht="21.75" customHeight="1" x14ac:dyDescent="0.25">
      <c r="A90" s="11" t="s">
        <v>82</v>
      </c>
      <c r="B90" s="12"/>
      <c r="C90" s="12"/>
    </row>
    <row r="91" spans="1:3" ht="21.75" customHeight="1" x14ac:dyDescent="0.2">
      <c r="A91" s="11" t="s">
        <v>83</v>
      </c>
      <c r="B91" s="1"/>
      <c r="C91" s="1"/>
    </row>
    <row r="92" spans="1:3" ht="21.75" customHeight="1" x14ac:dyDescent="0.2">
      <c r="A92" s="13" t="s">
        <v>84</v>
      </c>
      <c r="B92" s="1"/>
      <c r="C92" s="1"/>
    </row>
    <row r="93" spans="1:3" ht="21.75" customHeight="1" x14ac:dyDescent="0.2">
      <c r="A93" s="14" t="s">
        <v>85</v>
      </c>
      <c r="B93" s="1"/>
      <c r="C93" s="1"/>
    </row>
    <row r="94" spans="1:3" ht="21.75" customHeight="1" x14ac:dyDescent="0.2">
      <c r="A94" s="27" t="s">
        <v>86</v>
      </c>
      <c r="B94" s="15"/>
      <c r="C94" s="15"/>
    </row>
    <row r="95" spans="1:3" ht="21.75" customHeight="1" x14ac:dyDescent="0.2">
      <c r="A95" s="64" t="s">
        <v>87</v>
      </c>
      <c r="B95" s="64"/>
      <c r="C95" s="64"/>
    </row>
    <row r="96" spans="1:3" ht="21.75" customHeight="1" x14ac:dyDescent="0.2">
      <c r="A96" s="64"/>
      <c r="B96" s="64"/>
      <c r="C96" s="64"/>
    </row>
    <row r="97" spans="1:3" ht="21.75" customHeight="1" x14ac:dyDescent="0.2">
      <c r="A97" s="64"/>
      <c r="B97" s="64"/>
      <c r="C97" s="64"/>
    </row>
    <row r="98" spans="1:3" ht="21.75" customHeight="1" x14ac:dyDescent="0.2">
      <c r="A98" s="64"/>
      <c r="B98" s="64"/>
      <c r="C98" s="64"/>
    </row>
    <row r="99" spans="1:3" ht="21.75" customHeight="1" x14ac:dyDescent="0.2">
      <c r="A99" s="64"/>
      <c r="B99" s="64"/>
      <c r="C99" s="64"/>
    </row>
    <row r="100" spans="1:3" ht="21.75" customHeight="1" x14ac:dyDescent="0.2">
      <c r="A100" s="64"/>
      <c r="B100" s="64"/>
      <c r="C100" s="64"/>
    </row>
    <row r="101" spans="1:3" ht="21.75" customHeight="1" x14ac:dyDescent="0.2">
      <c r="A101" s="64"/>
      <c r="B101" s="64"/>
      <c r="C101" s="64"/>
    </row>
    <row r="102" spans="1:3" ht="21.75" customHeight="1" x14ac:dyDescent="0.2">
      <c r="A102" s="64"/>
      <c r="B102" s="64"/>
      <c r="C102" s="64"/>
    </row>
    <row r="103" spans="1:3" ht="21.75" customHeight="1" x14ac:dyDescent="0.2">
      <c r="A103" s="64"/>
      <c r="B103" s="64"/>
      <c r="C103" s="64"/>
    </row>
    <row r="104" spans="1:3" ht="21.75" customHeight="1" x14ac:dyDescent="0.25">
      <c r="A104" s="17"/>
      <c r="B104" s="16"/>
      <c r="C104" s="16"/>
    </row>
    <row r="105" spans="1:3" ht="21.75" customHeight="1" x14ac:dyDescent="0.25">
      <c r="A105" s="17"/>
      <c r="B105" s="16"/>
      <c r="C105" s="16"/>
    </row>
    <row r="106" spans="1:3" ht="21.75" customHeight="1" x14ac:dyDescent="0.2">
      <c r="B106" s="18"/>
      <c r="C106" s="18"/>
    </row>
    <row r="107" spans="1:3" ht="21.75" customHeight="1" x14ac:dyDescent="0.2"/>
    <row r="108" spans="1:3" ht="21.75" customHeight="1" x14ac:dyDescent="0.2"/>
    <row r="109" spans="1:3" ht="21.75" customHeight="1" x14ac:dyDescent="0.2"/>
    <row r="110" spans="1:3" ht="21.75" customHeight="1" x14ac:dyDescent="0.2"/>
    <row r="111" spans="1:3" ht="21.75" customHeight="1" x14ac:dyDescent="0.2"/>
    <row r="112" spans="1:3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</sheetData>
  <mergeCells count="5">
    <mergeCell ref="A95:C103"/>
    <mergeCell ref="A5:C5"/>
    <mergeCell ref="A6:C6"/>
    <mergeCell ref="A3:C3"/>
    <mergeCell ref="A4:C4"/>
  </mergeCells>
  <printOptions horizontalCentered="1" verticalCentered="1"/>
  <pageMargins left="0.25" right="0.25" top="0.75" bottom="0.75" header="0.3" footer="0.3"/>
  <pageSetup scale="62" fitToHeight="0" orientation="portrait" horizontalDpi="4294967293" r:id="rId1"/>
  <headerFooter scaleWithDoc="0" alignWithMargins="0"/>
  <ignoredErrors>
    <ignoredError sqref="B15 B51" formulaRange="1"/>
    <ignoredError sqref="C85" formula="1"/>
    <ignoredError sqref="C5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  2022</vt:lpstr>
      <vt:lpstr>'EJECUCION ENERO  2022'!Área_de_impresión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2022-03-01T18:16:49Z</cp:lastPrinted>
  <dcterms:created xsi:type="dcterms:W3CDTF">2020-09-10T14:28:05Z</dcterms:created>
  <dcterms:modified xsi:type="dcterms:W3CDTF">2023-01-11T20:21:17Z</dcterms:modified>
</cp:coreProperties>
</file>