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castillo.CCDF\Desktop\NOMINA TRANSPARENCIA 2024\"/>
    </mc:Choice>
  </mc:AlternateContent>
  <xr:revisionPtr revIDLastSave="0" documentId="13_ncr:1_{EB16435C-CFE2-4597-967E-E3DE24FAC87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FIJO!$F$1:$F$128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6" i="1" l="1"/>
  <c r="K116" i="1"/>
  <c r="J116" i="1"/>
  <c r="I116" i="1"/>
  <c r="G116" i="1"/>
  <c r="F116" i="1"/>
  <c r="E15" i="3"/>
  <c r="K28" i="1"/>
  <c r="L28" i="1" s="1"/>
  <c r="K16" i="1" l="1"/>
  <c r="K18" i="1"/>
  <c r="L18" i="1" s="1"/>
  <c r="K17" i="1"/>
  <c r="K96" i="1"/>
  <c r="L96" i="1" s="1"/>
  <c r="K78" i="1"/>
  <c r="L78" i="1" s="1"/>
  <c r="K21" i="1"/>
  <c r="L21" i="1" s="1"/>
  <c r="K19" i="5"/>
  <c r="L76" i="1"/>
  <c r="L79" i="1"/>
  <c r="L49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L102" i="1"/>
  <c r="L24" i="5" l="1"/>
  <c r="L16" i="1"/>
  <c r="K65" i="1"/>
  <c r="L65" i="1" s="1"/>
  <c r="L64" i="1"/>
  <c r="L50" i="1" l="1"/>
  <c r="K24" i="1"/>
  <c r="K24" i="5"/>
  <c r="L24" i="1" l="1"/>
</calcChain>
</file>

<file path=xl/sharedStrings.xml><?xml version="1.0" encoding="utf-8"?>
<sst xmlns="http://schemas.openxmlformats.org/spreadsheetml/2006/main" count="652" uniqueCount="223">
  <si>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</si>
  <si>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</si>
  <si>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</si>
  <si>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</si>
  <si>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</si>
  <si>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</si>
  <si>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</si>
  <si>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</si>
  <si>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</si>
  <si>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</si>
  <si>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</si>
  <si>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</si>
  <si>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</si>
  <si>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</si>
  <si>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</si>
  <si>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</si>
  <si>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</si>
  <si>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</si>
  <si>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</si>
  <si>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</si>
  <si>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</si>
  <si>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</si>
  <si>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</si>
  <si>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</si>
  <si>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</si>
  <si>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</si>
  <si>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</si>
  <si>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</si>
  <si>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</si>
  <si>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</si>
  <si>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</si>
  <si>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</si>
  <si>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</si>
  <si>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</si>
  <si>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</si>
  <si>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</si>
  <si>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</si>
  <si>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</si>
  <si>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</si>
  <si>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</si>
  <si>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</si>
  <si>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</si>
  <si>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</si>
  <si>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</si>
  <si>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</si>
  <si>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</si>
  <si>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</si>
  <si>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</si>
  <si>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</si>
  <si>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</si>
  <si>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</si>
  <si>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</si>
  <si>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</si>
  <si>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</si>
  <si>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</si>
  <si>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</si>
  <si>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</si>
  <si>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</si>
  <si>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</si>
  <si>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</si>
  <si>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</si>
  <si>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</si>
  <si>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</si>
  <si>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</si>
  <si>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</si>
  <si>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</si>
  <si>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</si>
  <si>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</si>
  <si>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</si>
  <si>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</si>
  <si>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</si>
  <si>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</si>
  <si>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</si>
  <si>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</si>
  <si>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</si>
  <si>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</si>
  <si>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</si>
  <si>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</si>
  <si>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</si>
  <si>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</si>
  <si>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</si>
  <si>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</si>
  <si>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</si>
  <si>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</si>
  <si>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</si>
  <si>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</si>
  <si>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</si>
  <si>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</si>
  <si>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</si>
  <si>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</si>
  <si>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</si>
  <si>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</si>
  <si>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</si>
  <si>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</si>
  <si>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</si>
  <si>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</si>
  <si>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</si>
  <si>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</si>
  <si>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</si>
  <si>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</si>
  <si>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</si>
  <si>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</si>
  <si>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</si>
  <si>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</si>
  <si>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</si>
  <si>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</si>
  <si>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</si>
  <si>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</si>
  <si>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</si>
  <si>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</si>
  <si>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</si>
  <si>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</si>
  <si>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</si>
  <si>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</si>
  <si>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</si>
  <si>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</si>
  <si>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</si>
  <si>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</si>
  <si>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</si>
  <si>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</si>
  <si>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</si>
  <si>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</si>
  <si>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</si>
  <si>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</si>
  <si>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</si>
  <si>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</si>
  <si>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</si>
  <si>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</si>
  <si>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</si>
  <si>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</si>
  <si>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</si>
  <si>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</si>
  <si>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</si>
  <si>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</si>
  <si>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</si>
  <si>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</si>
  <si>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</si>
  <si>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</si>
  <si>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</si>
  <si>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</si>
  <si>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</si>
  <si>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</si>
  <si>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</si>
  <si>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</si>
  <si>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</si>
  <si>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</si>
  <si>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</si>
  <si>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</si>
  <si>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</si>
  <si>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</si>
  <si>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</si>
  <si>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</si>
  <si>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</si>
  <si>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</si>
  <si>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</si>
  <si>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</si>
  <si>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</si>
  <si>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</si>
  <si>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</si>
  <si>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</si>
  <si>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</si>
  <si>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</si>
  <si>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</si>
  <si>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</si>
  <si>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</si>
  <si>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</si>
  <si>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</si>
  <si>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</si>
  <si>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</si>
  <si>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</si>
  <si>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</si>
  <si>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</si>
  <si>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</si>
  <si>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</si>
  <si>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</si>
  <si>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</si>
  <si>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</si>
  <si>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</si>
  <si>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</si>
  <si>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</si>
  <si>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</si>
  <si>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</si>
  <si>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</si>
  <si>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</si>
  <si>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</si>
  <si>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</si>
  <si>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</si>
  <si>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</si>
  <si>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</si>
  <si>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</si>
  <si>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</si>
  <si>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</si>
  <si>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</si>
  <si>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</si>
  <si>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</si>
  <si>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</si>
  <si>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</si>
  <si>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</si>
  <si>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</si>
  <si>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</si>
  <si>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</si>
  <si>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</si>
  <si>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</si>
  <si>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</si>
  <si>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CRISTIAN DIAZ ZABALA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</si>
  <si>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</si>
  <si>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</si>
  <si>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</si>
  <si>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</si>
  <si>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</si>
  <si>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</si>
  <si>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</si>
  <si>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</si>
  <si>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</si>
  <si>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</si>
  <si>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</si>
  <si>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</si>
  <si>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</si>
  <si>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</si>
  <si>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</si>
  <si>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enero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</si>
  <si>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Enero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</si>
  <si>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Enero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</si>
</sst>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121</xdr:row>
      <xdr:rowOff>169334</xdr:rowOff>
    </xdr:from>
    <xdr:to>
      <xdr:col>2</xdr:col>
      <xdr:colOff>687915</xdr:colOff>
      <xdr:row>125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zoomScale="90" zoomScaleNormal="90" workbookViewId="0">
      <selection activeCell="N115" sqref="N115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220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161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162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206</v>
      </c>
      <c r="E17" s="43" t="s">
        <v>162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202</v>
      </c>
      <c r="D18" s="21" t="s">
        <v>33</v>
      </c>
      <c r="E18" s="43" t="s">
        <v>162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170</v>
      </c>
      <c r="B19" s="25" t="s">
        <v>2</v>
      </c>
      <c r="C19" s="4" t="s">
        <v>171</v>
      </c>
      <c r="D19" s="21" t="s">
        <v>157</v>
      </c>
      <c r="E19" s="43" t="s">
        <v>162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3" t="s">
        <v>162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198</v>
      </c>
      <c r="D21" s="21" t="s">
        <v>33</v>
      </c>
      <c r="E21" s="43" t="s">
        <v>162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114</v>
      </c>
      <c r="B22" s="25" t="s">
        <v>96</v>
      </c>
      <c r="C22" s="25" t="s">
        <v>158</v>
      </c>
      <c r="D22" s="21" t="s">
        <v>157</v>
      </c>
      <c r="E22" s="43" t="s">
        <v>163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95</v>
      </c>
      <c r="B23" s="4" t="s">
        <v>96</v>
      </c>
      <c r="C23" s="4" t="s">
        <v>97</v>
      </c>
      <c r="D23" s="21" t="s">
        <v>157</v>
      </c>
      <c r="E23" s="44" t="s">
        <v>163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197</v>
      </c>
      <c r="D24" s="21" t="s">
        <v>33</v>
      </c>
      <c r="E24" s="43" t="s">
        <v>162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117</v>
      </c>
      <c r="B25" s="25" t="s">
        <v>2</v>
      </c>
      <c r="C25" s="4" t="s">
        <v>172</v>
      </c>
      <c r="D25" s="21" t="s">
        <v>33</v>
      </c>
      <c r="E25" s="44" t="s">
        <v>163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3" t="s">
        <v>162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98</v>
      </c>
      <c r="B27" s="25" t="s">
        <v>96</v>
      </c>
      <c r="C27" s="25" t="s">
        <v>199</v>
      </c>
      <c r="D27" s="21" t="s">
        <v>157</v>
      </c>
      <c r="E27" s="44" t="s">
        <v>162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166</v>
      </c>
      <c r="B28" s="25" t="s">
        <v>96</v>
      </c>
      <c r="C28" s="25" t="s">
        <v>171</v>
      </c>
      <c r="D28" s="21" t="s">
        <v>157</v>
      </c>
      <c r="E28" s="44" t="s">
        <v>162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142</v>
      </c>
      <c r="B29" s="25" t="s">
        <v>99</v>
      </c>
      <c r="C29" s="25" t="s">
        <v>143</v>
      </c>
      <c r="D29" s="21" t="s">
        <v>157</v>
      </c>
      <c r="E29" s="44" t="s">
        <v>163</v>
      </c>
      <c r="F29" s="10">
        <v>40000</v>
      </c>
      <c r="G29" s="10">
        <v>1148</v>
      </c>
      <c r="H29" s="10">
        <v>442.65</v>
      </c>
      <c r="I29" s="10">
        <v>1216</v>
      </c>
      <c r="J29" s="10">
        <v>25</v>
      </c>
      <c r="K29" s="10">
        <v>2831.65</v>
      </c>
      <c r="L29" s="10">
        <v>37168.35</v>
      </c>
    </row>
    <row r="30" spans="1:14" s="20" customFormat="1" ht="21" x14ac:dyDescent="0.45">
      <c r="A30" s="4" t="s">
        <v>128</v>
      </c>
      <c r="B30" s="25" t="s">
        <v>99</v>
      </c>
      <c r="C30" s="4" t="s">
        <v>115</v>
      </c>
      <c r="D30" s="21" t="s">
        <v>33</v>
      </c>
      <c r="E30" s="43" t="s">
        <v>162</v>
      </c>
      <c r="F30" s="28" t="s">
        <v>131</v>
      </c>
      <c r="G30" s="28" t="s">
        <v>133</v>
      </c>
      <c r="H30" s="28"/>
      <c r="I30" s="28" t="s">
        <v>134</v>
      </c>
      <c r="J30" s="28" t="s">
        <v>125</v>
      </c>
      <c r="K30" s="28" t="s">
        <v>135</v>
      </c>
      <c r="L30" s="28" t="s">
        <v>136</v>
      </c>
    </row>
    <row r="31" spans="1:14" s="20" customFormat="1" ht="21" x14ac:dyDescent="0.45">
      <c r="A31" s="4" t="s">
        <v>129</v>
      </c>
      <c r="B31" s="25" t="s">
        <v>99</v>
      </c>
      <c r="C31" s="4" t="s">
        <v>115</v>
      </c>
      <c r="D31" s="21" t="s">
        <v>33</v>
      </c>
      <c r="E31" s="43" t="s">
        <v>162</v>
      </c>
      <c r="F31" s="28" t="s">
        <v>132</v>
      </c>
      <c r="G31" s="28" t="s">
        <v>137</v>
      </c>
      <c r="H31" s="28"/>
      <c r="I31" s="28" t="s">
        <v>138</v>
      </c>
      <c r="J31" s="28" t="s">
        <v>125</v>
      </c>
      <c r="K31" s="28" t="s">
        <v>139</v>
      </c>
      <c r="L31" s="28" t="s">
        <v>140</v>
      </c>
    </row>
    <row r="32" spans="1:14" s="20" customFormat="1" ht="21" x14ac:dyDescent="0.45">
      <c r="A32" s="4" t="s">
        <v>130</v>
      </c>
      <c r="B32" s="25" t="s">
        <v>99</v>
      </c>
      <c r="C32" s="4" t="s">
        <v>115</v>
      </c>
      <c r="D32" s="21" t="s">
        <v>33</v>
      </c>
      <c r="E32" s="43" t="s">
        <v>162</v>
      </c>
      <c r="F32" s="28" t="s">
        <v>132</v>
      </c>
      <c r="G32" s="28" t="s">
        <v>137</v>
      </c>
      <c r="H32" s="28"/>
      <c r="I32" s="28" t="s">
        <v>138</v>
      </c>
      <c r="J32" s="28" t="s">
        <v>125</v>
      </c>
      <c r="K32" s="28" t="s">
        <v>139</v>
      </c>
      <c r="L32" s="28" t="s">
        <v>140</v>
      </c>
    </row>
    <row r="33" spans="1:14" s="20" customFormat="1" ht="21" x14ac:dyDescent="0.45">
      <c r="A33" s="4" t="s">
        <v>144</v>
      </c>
      <c r="B33" s="25" t="s">
        <v>99</v>
      </c>
      <c r="C33" s="4" t="s">
        <v>115</v>
      </c>
      <c r="D33" s="21" t="s">
        <v>33</v>
      </c>
      <c r="E33" s="43" t="s">
        <v>163</v>
      </c>
      <c r="F33" s="28">
        <v>15000</v>
      </c>
      <c r="G33" s="28" t="s">
        <v>137</v>
      </c>
      <c r="H33" s="4"/>
      <c r="I33" s="28" t="s">
        <v>138</v>
      </c>
      <c r="J33" s="28" t="s">
        <v>125</v>
      </c>
      <c r="K33" s="28" t="s">
        <v>139</v>
      </c>
      <c r="L33" s="28" t="s">
        <v>140</v>
      </c>
    </row>
    <row r="34" spans="1:14" s="20" customFormat="1" ht="21" x14ac:dyDescent="0.45">
      <c r="A34" s="4" t="s">
        <v>148</v>
      </c>
      <c r="B34" s="25" t="s">
        <v>99</v>
      </c>
      <c r="C34" s="4" t="s">
        <v>115</v>
      </c>
      <c r="D34" s="21" t="s">
        <v>33</v>
      </c>
      <c r="E34" s="43" t="s">
        <v>163</v>
      </c>
      <c r="F34" s="28">
        <v>15000</v>
      </c>
      <c r="G34" s="28" t="s">
        <v>137</v>
      </c>
      <c r="H34" s="4"/>
      <c r="I34" s="28" t="s">
        <v>138</v>
      </c>
      <c r="J34" s="28" t="s">
        <v>125</v>
      </c>
      <c r="K34" s="28" t="s">
        <v>139</v>
      </c>
      <c r="L34" s="28" t="s">
        <v>140</v>
      </c>
    </row>
    <row r="35" spans="1:14" s="20" customFormat="1" ht="21" x14ac:dyDescent="0.45">
      <c r="A35" s="4" t="s">
        <v>149</v>
      </c>
      <c r="B35" s="25" t="s">
        <v>99</v>
      </c>
      <c r="C35" s="4" t="s">
        <v>115</v>
      </c>
      <c r="D35" s="21" t="s">
        <v>33</v>
      </c>
      <c r="E35" s="43" t="s">
        <v>162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150</v>
      </c>
      <c r="B36" s="25" t="s">
        <v>99</v>
      </c>
      <c r="C36" s="4" t="s">
        <v>115</v>
      </c>
      <c r="D36" s="21" t="s">
        <v>33</v>
      </c>
      <c r="E36" s="43" t="s">
        <v>163</v>
      </c>
      <c r="F36" s="28">
        <v>15000</v>
      </c>
      <c r="G36" s="28" t="s">
        <v>137</v>
      </c>
      <c r="H36" s="4"/>
      <c r="I36" s="28" t="s">
        <v>138</v>
      </c>
      <c r="J36" s="28" t="s">
        <v>125</v>
      </c>
      <c r="K36" s="28" t="s">
        <v>139</v>
      </c>
      <c r="L36" s="28" t="s">
        <v>140</v>
      </c>
    </row>
    <row r="37" spans="1:14" s="20" customFormat="1" ht="21" x14ac:dyDescent="0.45">
      <c r="A37" s="4" t="s">
        <v>169</v>
      </c>
      <c r="B37" s="25" t="s">
        <v>99</v>
      </c>
      <c r="C37" s="4" t="s">
        <v>115</v>
      </c>
      <c r="D37" s="21" t="s">
        <v>33</v>
      </c>
      <c r="E37" s="43" t="s">
        <v>163</v>
      </c>
      <c r="F37" s="28">
        <v>15000</v>
      </c>
      <c r="G37" s="28" t="s">
        <v>137</v>
      </c>
      <c r="H37" s="4"/>
      <c r="I37" s="28" t="s">
        <v>138</v>
      </c>
      <c r="J37" s="28" t="s">
        <v>125</v>
      </c>
      <c r="K37" s="28" t="s">
        <v>139</v>
      </c>
      <c r="L37" s="28" t="s">
        <v>140</v>
      </c>
    </row>
    <row r="38" spans="1:14" s="20" customFormat="1" ht="21" x14ac:dyDescent="0.45">
      <c r="A38" s="4" t="s">
        <v>180</v>
      </c>
      <c r="B38" s="25" t="s">
        <v>99</v>
      </c>
      <c r="C38" s="4" t="s">
        <v>115</v>
      </c>
      <c r="D38" s="21" t="s">
        <v>33</v>
      </c>
      <c r="E38" s="43" t="s">
        <v>163</v>
      </c>
      <c r="F38" s="28">
        <v>15000</v>
      </c>
      <c r="G38" s="28" t="s">
        <v>137</v>
      </c>
      <c r="H38" s="4"/>
      <c r="I38" s="28" t="s">
        <v>138</v>
      </c>
      <c r="J38" s="28" t="s">
        <v>125</v>
      </c>
      <c r="K38" s="28" t="s">
        <v>139</v>
      </c>
      <c r="L38" s="28" t="s">
        <v>140</v>
      </c>
    </row>
    <row r="39" spans="1:14" s="20" customFormat="1" ht="21" x14ac:dyDescent="0.45">
      <c r="A39" s="4" t="s">
        <v>192</v>
      </c>
      <c r="B39" s="25" t="s">
        <v>99</v>
      </c>
      <c r="C39" s="4" t="s">
        <v>115</v>
      </c>
      <c r="D39" s="21" t="s">
        <v>33</v>
      </c>
      <c r="E39" s="43" t="s">
        <v>163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193</v>
      </c>
      <c r="B40" s="25" t="s">
        <v>99</v>
      </c>
      <c r="C40" s="4" t="s">
        <v>115</v>
      </c>
      <c r="D40" s="21" t="s">
        <v>33</v>
      </c>
      <c r="E40" s="43" t="s">
        <v>163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195</v>
      </c>
      <c r="B41" s="25" t="s">
        <v>99</v>
      </c>
      <c r="C41" s="4" t="s">
        <v>115</v>
      </c>
      <c r="D41" s="21" t="s">
        <v>33</v>
      </c>
      <c r="E41" s="43" t="s">
        <v>162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3" t="s">
        <v>162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3" t="s">
        <v>163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40" t="s">
        <v>183</v>
      </c>
      <c r="B44" s="40" t="s">
        <v>54</v>
      </c>
      <c r="C44" s="40" t="s">
        <v>184</v>
      </c>
      <c r="D44" s="42" t="s">
        <v>157</v>
      </c>
      <c r="E44" s="43" t="s">
        <v>162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90</v>
      </c>
      <c r="B45" s="25" t="s">
        <v>91</v>
      </c>
      <c r="C45" s="25" t="s">
        <v>7</v>
      </c>
      <c r="D45" s="21" t="s">
        <v>157</v>
      </c>
      <c r="E45" s="43" t="s">
        <v>162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177</v>
      </c>
      <c r="C46" s="4" t="s">
        <v>9</v>
      </c>
      <c r="D46" s="21" t="s">
        <v>33</v>
      </c>
      <c r="E46" s="43" t="s">
        <v>163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105</v>
      </c>
      <c r="B47" s="25" t="s">
        <v>103</v>
      </c>
      <c r="C47" s="25" t="s">
        <v>10</v>
      </c>
      <c r="D47" s="21" t="s">
        <v>157</v>
      </c>
      <c r="E47" s="44" t="s">
        <v>163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106</v>
      </c>
      <c r="B48" s="25" t="s">
        <v>103</v>
      </c>
      <c r="C48" s="25" t="s">
        <v>107</v>
      </c>
      <c r="D48" s="21" t="s">
        <v>157</v>
      </c>
      <c r="E48" s="44" t="s">
        <v>162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108</v>
      </c>
      <c r="B49" s="25" t="s">
        <v>103</v>
      </c>
      <c r="C49" s="25" t="s">
        <v>109</v>
      </c>
      <c r="D49" s="21" t="s">
        <v>157</v>
      </c>
      <c r="E49" s="44" t="s">
        <v>162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151</v>
      </c>
      <c r="B50" s="25" t="s">
        <v>103</v>
      </c>
      <c r="C50" s="4" t="s">
        <v>152</v>
      </c>
      <c r="D50" s="21" t="s">
        <v>33</v>
      </c>
      <c r="E50" s="43" t="s">
        <v>163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116</v>
      </c>
      <c r="B51" s="25" t="s">
        <v>103</v>
      </c>
      <c r="C51" s="25" t="s">
        <v>10</v>
      </c>
      <c r="D51" s="21" t="s">
        <v>33</v>
      </c>
      <c r="E51" s="43" t="s">
        <v>163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3" t="s">
        <v>163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3" t="s">
        <v>162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3" t="s">
        <v>162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3" t="s">
        <v>163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89</v>
      </c>
      <c r="B56" s="25" t="s">
        <v>11</v>
      </c>
      <c r="C56" s="4" t="s">
        <v>78</v>
      </c>
      <c r="D56" s="21" t="s">
        <v>33</v>
      </c>
      <c r="E56" s="43" t="s">
        <v>163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3" t="s">
        <v>162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3" t="s">
        <v>163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3" t="s">
        <v>163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78</v>
      </c>
      <c r="D60" s="21" t="s">
        <v>33</v>
      </c>
      <c r="E60" s="43" t="s">
        <v>162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78</v>
      </c>
      <c r="D61" s="21" t="s">
        <v>33</v>
      </c>
      <c r="E61" s="43" t="s">
        <v>162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141</v>
      </c>
      <c r="B62" s="25" t="s">
        <v>11</v>
      </c>
      <c r="C62" s="4" t="s">
        <v>94</v>
      </c>
      <c r="D62" s="21" t="s">
        <v>33</v>
      </c>
      <c r="E62" s="43" t="s">
        <v>163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153</v>
      </c>
      <c r="B63" s="25" t="s">
        <v>11</v>
      </c>
      <c r="C63" s="4" t="s">
        <v>78</v>
      </c>
      <c r="D63" s="21" t="s">
        <v>33</v>
      </c>
      <c r="E63" s="43" t="s">
        <v>162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155</v>
      </c>
      <c r="B64" s="25" t="s">
        <v>11</v>
      </c>
      <c r="C64" s="4" t="s">
        <v>57</v>
      </c>
      <c r="D64" s="21" t="s">
        <v>33</v>
      </c>
      <c r="E64" s="43" t="s">
        <v>162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156</v>
      </c>
      <c r="B65" s="25" t="s">
        <v>11</v>
      </c>
      <c r="C65" s="4" t="s">
        <v>61</v>
      </c>
      <c r="D65" s="21" t="s">
        <v>157</v>
      </c>
      <c r="E65" s="43" t="s">
        <v>162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178</v>
      </c>
      <c r="B66" s="25" t="s">
        <v>11</v>
      </c>
      <c r="C66" s="4" t="s">
        <v>167</v>
      </c>
      <c r="D66" s="21" t="s">
        <v>157</v>
      </c>
      <c r="E66" s="43" t="s">
        <v>163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40" t="s">
        <v>185</v>
      </c>
      <c r="B67" s="40" t="s">
        <v>11</v>
      </c>
      <c r="C67" s="40" t="s">
        <v>12</v>
      </c>
      <c r="D67" s="42" t="s">
        <v>157</v>
      </c>
      <c r="E67" s="43" t="s">
        <v>162</v>
      </c>
      <c r="F67" s="28">
        <v>10000</v>
      </c>
      <c r="G67" s="28" t="s">
        <v>133</v>
      </c>
      <c r="H67" s="28"/>
      <c r="I67" s="28" t="s">
        <v>134</v>
      </c>
      <c r="J67" s="28" t="s">
        <v>125</v>
      </c>
      <c r="K67" s="28" t="s">
        <v>135</v>
      </c>
      <c r="L67" s="28" t="s">
        <v>136</v>
      </c>
    </row>
    <row r="68" spans="1:12" s="20" customFormat="1" ht="21" x14ac:dyDescent="0.45">
      <c r="A68" s="40" t="s">
        <v>186</v>
      </c>
      <c r="B68" s="40" t="s">
        <v>11</v>
      </c>
      <c r="C68" s="40" t="s">
        <v>187</v>
      </c>
      <c r="D68" s="42" t="s">
        <v>157</v>
      </c>
      <c r="E68" s="43" t="s">
        <v>163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40" t="s">
        <v>194</v>
      </c>
      <c r="B69" s="40" t="s">
        <v>11</v>
      </c>
      <c r="C69" s="40" t="s">
        <v>57</v>
      </c>
      <c r="D69" s="42" t="s">
        <v>157</v>
      </c>
      <c r="E69" s="43" t="s">
        <v>162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118</v>
      </c>
      <c r="B70" s="25" t="s">
        <v>11</v>
      </c>
      <c r="C70" s="4" t="s">
        <v>123</v>
      </c>
      <c r="D70" s="21" t="s">
        <v>33</v>
      </c>
      <c r="E70" s="43" t="s">
        <v>163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119</v>
      </c>
      <c r="B71" s="25" t="s">
        <v>11</v>
      </c>
      <c r="C71" s="4" t="s">
        <v>12</v>
      </c>
      <c r="D71" s="21" t="s">
        <v>33</v>
      </c>
      <c r="E71" s="43" t="s">
        <v>163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120</v>
      </c>
      <c r="B72" s="25" t="s">
        <v>11</v>
      </c>
      <c r="C72" s="4" t="s">
        <v>61</v>
      </c>
      <c r="D72" s="21" t="s">
        <v>33</v>
      </c>
      <c r="E72" s="43" t="s">
        <v>162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121</v>
      </c>
      <c r="B73" s="25" t="s">
        <v>11</v>
      </c>
      <c r="C73" s="4" t="s">
        <v>57</v>
      </c>
      <c r="D73" s="21" t="s">
        <v>33</v>
      </c>
      <c r="E73" s="43" t="s">
        <v>162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122</v>
      </c>
      <c r="B74" s="25" t="s">
        <v>11</v>
      </c>
      <c r="C74" s="4" t="s">
        <v>57</v>
      </c>
      <c r="D74" s="21" t="s">
        <v>33</v>
      </c>
      <c r="E74" s="43" t="s">
        <v>162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3" t="s">
        <v>162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77</v>
      </c>
      <c r="B76" s="25" t="s">
        <v>11</v>
      </c>
      <c r="C76" s="4" t="s">
        <v>12</v>
      </c>
      <c r="D76" s="21" t="s">
        <v>33</v>
      </c>
      <c r="E76" s="43" t="s">
        <v>163</v>
      </c>
      <c r="F76" s="28">
        <v>15000</v>
      </c>
      <c r="G76" s="28">
        <v>430.5</v>
      </c>
      <c r="H76" s="28">
        <v>0</v>
      </c>
      <c r="I76" s="28">
        <v>456</v>
      </c>
      <c r="J76" s="28">
        <v>25</v>
      </c>
      <c r="K76" s="28">
        <v>911.5</v>
      </c>
      <c r="L76" s="28">
        <f>+F76-K76</f>
        <v>14088.5</v>
      </c>
    </row>
    <row r="77" spans="1:12" s="20" customFormat="1" ht="21" x14ac:dyDescent="0.45">
      <c r="A77" s="4" t="s">
        <v>52</v>
      </c>
      <c r="B77" s="25" t="s">
        <v>16</v>
      </c>
      <c r="C77" s="4" t="s">
        <v>94</v>
      </c>
      <c r="D77" s="21" t="s">
        <v>157</v>
      </c>
      <c r="E77" s="43" t="s">
        <v>162</v>
      </c>
      <c r="F77" s="28">
        <v>30000</v>
      </c>
      <c r="G77" s="28">
        <v>861</v>
      </c>
      <c r="H77" s="28">
        <v>0</v>
      </c>
      <c r="I77" s="28">
        <v>912</v>
      </c>
      <c r="J77" s="28">
        <v>25</v>
      </c>
      <c r="K77" s="28">
        <v>1798</v>
      </c>
      <c r="L77" s="28">
        <v>28202</v>
      </c>
    </row>
    <row r="78" spans="1:12" s="20" customFormat="1" ht="21" x14ac:dyDescent="0.45">
      <c r="A78" s="4" t="s">
        <v>17</v>
      </c>
      <c r="B78" s="25" t="s">
        <v>16</v>
      </c>
      <c r="C78" s="4" t="s">
        <v>35</v>
      </c>
      <c r="D78" s="21" t="s">
        <v>33</v>
      </c>
      <c r="E78" s="43" t="s">
        <v>163</v>
      </c>
      <c r="F78" s="28">
        <v>40000</v>
      </c>
      <c r="G78" s="28">
        <v>1148</v>
      </c>
      <c r="H78" s="28">
        <v>206.03</v>
      </c>
      <c r="I78" s="28">
        <v>1216</v>
      </c>
      <c r="J78" s="28">
        <v>1602.45</v>
      </c>
      <c r="K78" s="28">
        <f>+G78+H78+I78+J78</f>
        <v>4172.4799999999996</v>
      </c>
      <c r="L78" s="28">
        <f>+F78-K78</f>
        <v>35827.520000000004</v>
      </c>
    </row>
    <row r="79" spans="1:12" s="20" customFormat="1" ht="21" x14ac:dyDescent="0.45">
      <c r="A79" s="4" t="s">
        <v>45</v>
      </c>
      <c r="B79" s="25" t="s">
        <v>18</v>
      </c>
      <c r="C79" s="4" t="s">
        <v>5</v>
      </c>
      <c r="D79" s="21" t="s">
        <v>33</v>
      </c>
      <c r="E79" s="43" t="s">
        <v>163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f>+F79-K79</f>
        <v>32906.5</v>
      </c>
    </row>
    <row r="80" spans="1:12" s="20" customFormat="1" ht="21" x14ac:dyDescent="0.45">
      <c r="A80" s="4" t="s">
        <v>19</v>
      </c>
      <c r="B80" s="25" t="s">
        <v>18</v>
      </c>
      <c r="C80" s="4" t="s">
        <v>182</v>
      </c>
      <c r="D80" s="21" t="s">
        <v>33</v>
      </c>
      <c r="E80" s="43" t="s">
        <v>163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190</v>
      </c>
      <c r="B81" s="25" t="s">
        <v>174</v>
      </c>
      <c r="C81" s="4" t="s">
        <v>184</v>
      </c>
      <c r="D81" s="21" t="s">
        <v>33</v>
      </c>
      <c r="E81" s="43" t="s">
        <v>163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65</v>
      </c>
      <c r="B82" s="25" t="s">
        <v>174</v>
      </c>
      <c r="C82" s="4" t="s">
        <v>184</v>
      </c>
      <c r="D82" s="21" t="s">
        <v>33</v>
      </c>
      <c r="E82" s="43" t="s">
        <v>162</v>
      </c>
      <c r="F82" s="28">
        <v>35000</v>
      </c>
      <c r="G82" s="28">
        <v>1004.5</v>
      </c>
      <c r="H82" s="28">
        <v>0</v>
      </c>
      <c r="I82" s="28">
        <v>1064</v>
      </c>
      <c r="J82" s="28">
        <v>25</v>
      </c>
      <c r="K82" s="28">
        <v>2093.5</v>
      </c>
      <c r="L82" s="28">
        <v>32906.5</v>
      </c>
    </row>
    <row r="83" spans="1:12" s="20" customFormat="1" ht="21" x14ac:dyDescent="0.45">
      <c r="A83" s="4" t="s">
        <v>104</v>
      </c>
      <c r="B83" s="25" t="s">
        <v>168</v>
      </c>
      <c r="C83" s="4" t="s">
        <v>30</v>
      </c>
      <c r="D83" s="21" t="s">
        <v>33</v>
      </c>
      <c r="E83" s="43" t="s">
        <v>162</v>
      </c>
      <c r="F83" s="10">
        <v>35000</v>
      </c>
      <c r="G83" s="10">
        <v>1004.5</v>
      </c>
      <c r="H83" s="10">
        <v>0</v>
      </c>
      <c r="I83" s="10">
        <v>1064</v>
      </c>
      <c r="J83" s="10">
        <v>25</v>
      </c>
      <c r="K83" s="10">
        <v>2093.5</v>
      </c>
      <c r="L83" s="10">
        <v>32906.5</v>
      </c>
    </row>
    <row r="84" spans="1:12" s="20" customFormat="1" ht="21" x14ac:dyDescent="0.45">
      <c r="A84" s="4" t="s">
        <v>62</v>
      </c>
      <c r="B84" s="25" t="s">
        <v>20</v>
      </c>
      <c r="C84" s="4" t="s">
        <v>30</v>
      </c>
      <c r="D84" s="21" t="s">
        <v>33</v>
      </c>
      <c r="E84" s="43" t="s">
        <v>162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63</v>
      </c>
      <c r="B85" s="25" t="s">
        <v>20</v>
      </c>
      <c r="C85" s="4" t="s">
        <v>30</v>
      </c>
      <c r="D85" s="21" t="s">
        <v>33</v>
      </c>
      <c r="E85" s="43" t="s">
        <v>163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64</v>
      </c>
      <c r="B86" s="25" t="s">
        <v>20</v>
      </c>
      <c r="C86" s="4" t="s">
        <v>30</v>
      </c>
      <c r="D86" s="21" t="s">
        <v>33</v>
      </c>
      <c r="E86" s="43" t="s">
        <v>162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79</v>
      </c>
      <c r="B87" s="25" t="s">
        <v>20</v>
      </c>
      <c r="C87" s="4" t="s">
        <v>31</v>
      </c>
      <c r="D87" s="21" t="s">
        <v>33</v>
      </c>
      <c r="E87" s="43" t="s">
        <v>162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3" t="s">
        <v>162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30</v>
      </c>
      <c r="D89" s="21" t="s">
        <v>33</v>
      </c>
      <c r="E89" s="43" t="s">
        <v>162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3" t="s">
        <v>162</v>
      </c>
      <c r="F90" s="28">
        <v>45000</v>
      </c>
      <c r="G90" s="28">
        <v>1291.5</v>
      </c>
      <c r="H90" s="28">
        <v>1148.33</v>
      </c>
      <c r="I90" s="28">
        <v>1368</v>
      </c>
      <c r="J90" s="28">
        <v>25</v>
      </c>
      <c r="K90" s="28">
        <v>3832.83</v>
      </c>
      <c r="L90" s="28">
        <v>41167.17</v>
      </c>
    </row>
    <row r="91" spans="1:12" s="20" customFormat="1" ht="21" x14ac:dyDescent="0.45">
      <c r="A91" s="4" t="s">
        <v>83</v>
      </c>
      <c r="B91" s="25" t="s">
        <v>20</v>
      </c>
      <c r="C91" s="4" t="s">
        <v>31</v>
      </c>
      <c r="D91" s="21" t="s">
        <v>33</v>
      </c>
      <c r="E91" s="43" t="s">
        <v>162</v>
      </c>
      <c r="F91" s="28">
        <v>48000</v>
      </c>
      <c r="G91" s="28">
        <v>1377.6</v>
      </c>
      <c r="H91" s="28">
        <v>1571.73</v>
      </c>
      <c r="I91" s="28">
        <v>1459.2</v>
      </c>
      <c r="J91" s="28">
        <v>25</v>
      </c>
      <c r="K91" s="28">
        <v>4433.53</v>
      </c>
      <c r="L91" s="28">
        <v>43566.47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3" t="s">
        <v>162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85</v>
      </c>
      <c r="B93" s="25" t="s">
        <v>20</v>
      </c>
      <c r="C93" s="4" t="s">
        <v>30</v>
      </c>
      <c r="D93" s="21" t="s">
        <v>33</v>
      </c>
      <c r="E93" s="43" t="s">
        <v>162</v>
      </c>
      <c r="F93" s="28">
        <v>25000</v>
      </c>
      <c r="G93" s="28">
        <v>717.5</v>
      </c>
      <c r="H93" s="28">
        <v>0</v>
      </c>
      <c r="I93" s="28">
        <v>760</v>
      </c>
      <c r="J93" s="28">
        <v>25</v>
      </c>
      <c r="K93" s="28">
        <v>1502.5</v>
      </c>
      <c r="L93" s="28">
        <v>23497.5</v>
      </c>
    </row>
    <row r="94" spans="1:12" s="20" customFormat="1" ht="21" x14ac:dyDescent="0.45">
      <c r="A94" s="4" t="s">
        <v>124</v>
      </c>
      <c r="B94" s="25" t="s">
        <v>20</v>
      </c>
      <c r="C94" s="4" t="s">
        <v>31</v>
      </c>
      <c r="D94" s="21" t="s">
        <v>33</v>
      </c>
      <c r="E94" s="43" t="s">
        <v>162</v>
      </c>
      <c r="F94" s="28">
        <v>50000</v>
      </c>
      <c r="G94" s="28">
        <v>1435</v>
      </c>
      <c r="H94" s="28">
        <v>1854</v>
      </c>
      <c r="I94" s="28">
        <v>1520</v>
      </c>
      <c r="J94" s="28">
        <v>25</v>
      </c>
      <c r="K94" s="28">
        <v>4834</v>
      </c>
      <c r="L94" s="28">
        <v>45166</v>
      </c>
    </row>
    <row r="95" spans="1:12" s="20" customFormat="1" ht="21" x14ac:dyDescent="0.45">
      <c r="A95" s="4" t="s">
        <v>154</v>
      </c>
      <c r="B95" s="25" t="s">
        <v>20</v>
      </c>
      <c r="C95" s="4" t="s">
        <v>30</v>
      </c>
      <c r="D95" s="21" t="s">
        <v>33</v>
      </c>
      <c r="E95" s="43" t="s">
        <v>162</v>
      </c>
      <c r="F95" s="28">
        <v>23000</v>
      </c>
      <c r="G95" s="28">
        <v>660.1</v>
      </c>
      <c r="H95" s="28"/>
      <c r="I95" s="28">
        <v>699.2</v>
      </c>
      <c r="J95" s="28">
        <v>25</v>
      </c>
      <c r="K95" s="28">
        <v>1384.3</v>
      </c>
      <c r="L95" s="28">
        <v>21615.7</v>
      </c>
    </row>
    <row r="96" spans="1:12" s="20" customFormat="1" ht="21" x14ac:dyDescent="0.45">
      <c r="A96" s="4" t="s">
        <v>66</v>
      </c>
      <c r="B96" s="25" t="s">
        <v>21</v>
      </c>
      <c r="C96" s="4" t="s">
        <v>15</v>
      </c>
      <c r="D96" s="21" t="s">
        <v>33</v>
      </c>
      <c r="E96" s="43" t="s">
        <v>163</v>
      </c>
      <c r="F96" s="28">
        <v>23000</v>
      </c>
      <c r="G96" s="28">
        <v>660.1</v>
      </c>
      <c r="H96" s="28">
        <v>0</v>
      </c>
      <c r="I96" s="28">
        <v>699.2</v>
      </c>
      <c r="J96" s="28">
        <v>1602.45</v>
      </c>
      <c r="K96" s="28">
        <f>+G96+I96+J96</f>
        <v>2961.75</v>
      </c>
      <c r="L96" s="28">
        <f>+F96-K96</f>
        <v>20038.25</v>
      </c>
    </row>
    <row r="97" spans="1:12" s="20" customFormat="1" ht="21" x14ac:dyDescent="0.45">
      <c r="A97" s="4" t="s">
        <v>67</v>
      </c>
      <c r="B97" s="25" t="s">
        <v>21</v>
      </c>
      <c r="C97" s="4" t="s">
        <v>6</v>
      </c>
      <c r="D97" s="21" t="s">
        <v>33</v>
      </c>
      <c r="E97" s="43" t="s">
        <v>163</v>
      </c>
      <c r="F97" s="28">
        <v>30000</v>
      </c>
      <c r="G97" s="28">
        <v>861</v>
      </c>
      <c r="H97" s="28">
        <v>0</v>
      </c>
      <c r="I97" s="28">
        <v>912</v>
      </c>
      <c r="J97" s="28">
        <v>25</v>
      </c>
      <c r="K97" s="28">
        <v>1798</v>
      </c>
      <c r="L97" s="28">
        <v>28202</v>
      </c>
    </row>
    <row r="98" spans="1:12" s="20" customFormat="1" ht="21" x14ac:dyDescent="0.45">
      <c r="A98" s="4" t="s">
        <v>93</v>
      </c>
      <c r="B98" s="25" t="s">
        <v>21</v>
      </c>
      <c r="C98" s="4" t="s">
        <v>167</v>
      </c>
      <c r="D98" s="21" t="s">
        <v>33</v>
      </c>
      <c r="E98" s="43" t="s">
        <v>162</v>
      </c>
      <c r="F98" s="28">
        <v>35000</v>
      </c>
      <c r="G98" s="28">
        <v>1004.5</v>
      </c>
      <c r="H98" s="28">
        <v>0</v>
      </c>
      <c r="I98" s="28">
        <v>1064</v>
      </c>
      <c r="J98" s="28">
        <v>25</v>
      </c>
      <c r="K98" s="28">
        <v>2093.5</v>
      </c>
      <c r="L98" s="28">
        <v>32906.5</v>
      </c>
    </row>
    <row r="99" spans="1:12" s="20" customFormat="1" ht="21" x14ac:dyDescent="0.45">
      <c r="A99" s="4" t="s">
        <v>86</v>
      </c>
      <c r="B99" s="25" t="s">
        <v>21</v>
      </c>
      <c r="C99" s="4" t="s">
        <v>6</v>
      </c>
      <c r="D99" s="21" t="s">
        <v>33</v>
      </c>
      <c r="E99" s="42" t="s">
        <v>163</v>
      </c>
      <c r="F99" s="28">
        <v>20000</v>
      </c>
      <c r="G99" s="28">
        <v>574</v>
      </c>
      <c r="H99" s="28">
        <v>0</v>
      </c>
      <c r="I99" s="28">
        <v>608</v>
      </c>
      <c r="J99" s="28">
        <v>25</v>
      </c>
      <c r="K99" s="28">
        <v>1207</v>
      </c>
      <c r="L99" s="28">
        <v>18793</v>
      </c>
    </row>
    <row r="100" spans="1:12" s="20" customFormat="1" ht="21" x14ac:dyDescent="0.45">
      <c r="A100" s="4" t="s">
        <v>87</v>
      </c>
      <c r="B100" s="25" t="s">
        <v>21</v>
      </c>
      <c r="C100" s="4" t="s">
        <v>15</v>
      </c>
      <c r="D100" s="21" t="s">
        <v>33</v>
      </c>
      <c r="E100" s="43" t="s">
        <v>163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4" t="s">
        <v>88</v>
      </c>
      <c r="B101" s="25" t="s">
        <v>21</v>
      </c>
      <c r="C101" s="4" t="s">
        <v>57</v>
      </c>
      <c r="D101" s="21" t="s">
        <v>33</v>
      </c>
      <c r="E101" s="43" t="s">
        <v>162</v>
      </c>
      <c r="F101" s="28">
        <v>25000</v>
      </c>
      <c r="G101" s="28">
        <v>717.5</v>
      </c>
      <c r="H101" s="28">
        <v>0</v>
      </c>
      <c r="I101" s="28">
        <v>760</v>
      </c>
      <c r="J101" s="28">
        <v>25</v>
      </c>
      <c r="K101" s="28">
        <v>1502.5</v>
      </c>
      <c r="L101" s="28">
        <v>23497.5</v>
      </c>
    </row>
    <row r="102" spans="1:12" s="20" customFormat="1" ht="21" x14ac:dyDescent="0.45">
      <c r="A102" s="40" t="s">
        <v>159</v>
      </c>
      <c r="B102" s="25" t="s">
        <v>21</v>
      </c>
      <c r="C102" s="41" t="s">
        <v>12</v>
      </c>
      <c r="D102" s="42" t="s">
        <v>33</v>
      </c>
      <c r="E102" s="43" t="s">
        <v>163</v>
      </c>
      <c r="F102" s="28">
        <v>13000</v>
      </c>
      <c r="G102" s="28">
        <v>373.1</v>
      </c>
      <c r="H102" s="28">
        <v>0</v>
      </c>
      <c r="I102" s="28">
        <v>395.2</v>
      </c>
      <c r="J102" s="28">
        <v>25</v>
      </c>
      <c r="K102" s="28">
        <v>793.3</v>
      </c>
      <c r="L102" s="28">
        <f>+F102-K102</f>
        <v>12206.7</v>
      </c>
    </row>
    <row r="103" spans="1:12" s="20" customFormat="1" ht="21" x14ac:dyDescent="0.45">
      <c r="A103" s="4" t="s">
        <v>176</v>
      </c>
      <c r="B103" s="25" t="s">
        <v>21</v>
      </c>
      <c r="C103" s="25" t="s">
        <v>177</v>
      </c>
      <c r="D103" s="21" t="s">
        <v>157</v>
      </c>
      <c r="E103" s="43" t="s">
        <v>163</v>
      </c>
      <c r="F103" s="28">
        <v>25000</v>
      </c>
      <c r="G103" s="28">
        <v>717.5</v>
      </c>
      <c r="H103" s="28"/>
      <c r="I103" s="28">
        <v>760</v>
      </c>
      <c r="J103" s="28">
        <v>25</v>
      </c>
      <c r="K103" s="28">
        <v>1502.5</v>
      </c>
      <c r="L103" s="28">
        <v>23497.5</v>
      </c>
    </row>
    <row r="104" spans="1:12" s="20" customFormat="1" ht="21" x14ac:dyDescent="0.45">
      <c r="A104" s="4" t="s">
        <v>179</v>
      </c>
      <c r="B104" s="25" t="s">
        <v>21</v>
      </c>
      <c r="C104" s="4" t="s">
        <v>12</v>
      </c>
      <c r="D104" s="21" t="s">
        <v>33</v>
      </c>
      <c r="E104" s="43" t="s">
        <v>163</v>
      </c>
      <c r="F104" s="28">
        <v>13000</v>
      </c>
      <c r="G104" s="28">
        <v>373.1</v>
      </c>
      <c r="H104" s="28">
        <v>0</v>
      </c>
      <c r="I104" s="28">
        <v>395.2</v>
      </c>
      <c r="J104" s="28">
        <v>25</v>
      </c>
      <c r="K104" s="28">
        <v>793.3</v>
      </c>
      <c r="L104" s="28">
        <v>12206.7</v>
      </c>
    </row>
    <row r="105" spans="1:12" s="20" customFormat="1" ht="21" x14ac:dyDescent="0.45">
      <c r="A105" s="4" t="s">
        <v>212</v>
      </c>
      <c r="B105" s="25" t="s">
        <v>21</v>
      </c>
      <c r="C105" s="4" t="s">
        <v>188</v>
      </c>
      <c r="D105" s="21" t="s">
        <v>33</v>
      </c>
      <c r="E105" s="43" t="s">
        <v>162</v>
      </c>
      <c r="F105" s="28">
        <v>15000</v>
      </c>
      <c r="G105" s="28">
        <v>430.5</v>
      </c>
      <c r="H105" s="28">
        <v>0</v>
      </c>
      <c r="I105" s="28">
        <v>456</v>
      </c>
      <c r="J105" s="28">
        <v>25</v>
      </c>
      <c r="K105" s="28">
        <v>911.5</v>
      </c>
      <c r="L105" s="28">
        <v>14088.5</v>
      </c>
    </row>
    <row r="106" spans="1:12" s="20" customFormat="1" ht="21" x14ac:dyDescent="0.45">
      <c r="A106" s="4" t="s">
        <v>189</v>
      </c>
      <c r="B106" s="25" t="s">
        <v>21</v>
      </c>
      <c r="C106" s="4" t="s">
        <v>57</v>
      </c>
      <c r="D106" s="21" t="s">
        <v>33</v>
      </c>
      <c r="E106" s="43" t="s">
        <v>162</v>
      </c>
      <c r="F106" s="28">
        <v>12000</v>
      </c>
      <c r="G106" s="28">
        <v>344.4</v>
      </c>
      <c r="H106" s="28">
        <v>0</v>
      </c>
      <c r="I106" s="28">
        <v>364.8</v>
      </c>
      <c r="J106" s="28">
        <v>25</v>
      </c>
      <c r="K106" s="28">
        <v>734.2</v>
      </c>
      <c r="L106" s="28">
        <v>11265.8</v>
      </c>
    </row>
    <row r="107" spans="1:12" s="20" customFormat="1" ht="21" x14ac:dyDescent="0.45">
      <c r="A107" s="4" t="s">
        <v>200</v>
      </c>
      <c r="B107" s="25" t="s">
        <v>21</v>
      </c>
      <c r="C107" s="4" t="s">
        <v>61</v>
      </c>
      <c r="D107" s="21" t="s">
        <v>157</v>
      </c>
      <c r="E107" s="43" t="s">
        <v>162</v>
      </c>
      <c r="F107" s="28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201</v>
      </c>
      <c r="B108" s="25" t="s">
        <v>21</v>
      </c>
      <c r="C108" s="4" t="s">
        <v>115</v>
      </c>
      <c r="D108" s="21" t="s">
        <v>157</v>
      </c>
      <c r="E108" s="43" t="s">
        <v>162</v>
      </c>
      <c r="F108" s="28">
        <v>25000</v>
      </c>
      <c r="G108" s="28">
        <v>717.5</v>
      </c>
      <c r="H108" s="28">
        <v>0</v>
      </c>
      <c r="I108" s="28">
        <v>760</v>
      </c>
      <c r="J108" s="28">
        <v>25</v>
      </c>
      <c r="K108" s="28">
        <v>1502.5</v>
      </c>
      <c r="L108" s="28">
        <v>23497.5</v>
      </c>
    </row>
    <row r="109" spans="1:12" s="20" customFormat="1" ht="21" x14ac:dyDescent="0.45">
      <c r="A109" s="4" t="s">
        <v>203</v>
      </c>
      <c r="B109" s="25" t="s">
        <v>21</v>
      </c>
      <c r="C109" s="4" t="s">
        <v>12</v>
      </c>
      <c r="D109" s="21" t="s">
        <v>157</v>
      </c>
      <c r="E109" s="43" t="s">
        <v>163</v>
      </c>
      <c r="F109" s="28">
        <v>11000</v>
      </c>
      <c r="G109" s="28">
        <v>315.7</v>
      </c>
      <c r="H109" s="28">
        <v>0</v>
      </c>
      <c r="I109" s="28">
        <v>334.4</v>
      </c>
      <c r="J109" s="28">
        <v>25</v>
      </c>
      <c r="K109" s="28">
        <v>575.1</v>
      </c>
      <c r="L109" s="28">
        <v>10324.9</v>
      </c>
    </row>
    <row r="110" spans="1:12" s="20" customFormat="1" ht="21" x14ac:dyDescent="0.45">
      <c r="A110" s="4" t="s">
        <v>207</v>
      </c>
      <c r="B110" s="25" t="s">
        <v>11</v>
      </c>
      <c r="C110" s="4" t="s">
        <v>208</v>
      </c>
      <c r="D110" s="21" t="s">
        <v>157</v>
      </c>
      <c r="E110" s="43" t="s">
        <v>162</v>
      </c>
      <c r="F110" s="56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209</v>
      </c>
      <c r="B111" s="25" t="s">
        <v>11</v>
      </c>
      <c r="C111" s="4" t="s">
        <v>57</v>
      </c>
      <c r="D111" s="21" t="s">
        <v>157</v>
      </c>
      <c r="E111" s="43" t="s">
        <v>162</v>
      </c>
      <c r="F111" s="56">
        <v>15000</v>
      </c>
      <c r="G111" s="28">
        <v>430.5</v>
      </c>
      <c r="H111" s="28">
        <v>0</v>
      </c>
      <c r="I111" s="28">
        <v>456</v>
      </c>
      <c r="J111" s="28">
        <v>25</v>
      </c>
      <c r="K111" s="28">
        <v>911.5</v>
      </c>
      <c r="L111" s="28">
        <v>14088.5</v>
      </c>
    </row>
    <row r="112" spans="1:12" s="20" customFormat="1" ht="21" x14ac:dyDescent="0.45">
      <c r="A112" s="4" t="s">
        <v>210</v>
      </c>
      <c r="B112" s="25" t="s">
        <v>11</v>
      </c>
      <c r="C112" s="4" t="s">
        <v>211</v>
      </c>
      <c r="D112" s="21" t="s">
        <v>157</v>
      </c>
      <c r="E112" s="43" t="s">
        <v>162</v>
      </c>
      <c r="F112" s="28">
        <v>20000</v>
      </c>
      <c r="G112" s="28">
        <v>574</v>
      </c>
      <c r="H112" s="28">
        <v>0</v>
      </c>
      <c r="I112" s="28">
        <v>608</v>
      </c>
      <c r="J112" s="28">
        <v>25</v>
      </c>
      <c r="K112" s="28">
        <v>1207</v>
      </c>
      <c r="L112" s="28">
        <v>18793</v>
      </c>
    </row>
    <row r="113" spans="1:12" s="20" customFormat="1" ht="21" x14ac:dyDescent="0.45">
      <c r="A113" s="4" t="s">
        <v>216</v>
      </c>
      <c r="B113" s="25" t="s">
        <v>99</v>
      </c>
      <c r="C113" s="4" t="s">
        <v>115</v>
      </c>
      <c r="D113" s="21" t="s">
        <v>157</v>
      </c>
      <c r="E113" s="43" t="s">
        <v>163</v>
      </c>
      <c r="F113" s="56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20" customFormat="1" ht="21" x14ac:dyDescent="0.45">
      <c r="A114" s="4" t="s">
        <v>217</v>
      </c>
      <c r="B114" s="25" t="s">
        <v>218</v>
      </c>
      <c r="C114" s="4" t="s">
        <v>30</v>
      </c>
      <c r="D114" s="21" t="s">
        <v>157</v>
      </c>
      <c r="E114" s="43" t="s">
        <v>162</v>
      </c>
      <c r="F114" s="56">
        <v>30000</v>
      </c>
      <c r="G114" s="28">
        <v>861</v>
      </c>
      <c r="H114" s="28">
        <v>0</v>
      </c>
      <c r="I114" s="28">
        <v>912</v>
      </c>
      <c r="J114" s="28">
        <v>25</v>
      </c>
      <c r="K114" s="28">
        <v>1798</v>
      </c>
      <c r="L114" s="28">
        <v>28202</v>
      </c>
    </row>
    <row r="115" spans="1:12" s="20" customFormat="1" ht="21" x14ac:dyDescent="0.45">
      <c r="A115" s="4" t="s">
        <v>219</v>
      </c>
      <c r="B115" s="25" t="s">
        <v>11</v>
      </c>
      <c r="C115" s="4" t="s">
        <v>208</v>
      </c>
      <c r="D115" s="21" t="s">
        <v>157</v>
      </c>
      <c r="E115" s="43" t="s">
        <v>162</v>
      </c>
      <c r="F115" s="28">
        <v>20000</v>
      </c>
      <c r="G115" s="28">
        <v>574</v>
      </c>
      <c r="H115" s="28">
        <v>0</v>
      </c>
      <c r="I115" s="28">
        <v>608</v>
      </c>
      <c r="J115" s="28">
        <v>25</v>
      </c>
      <c r="K115" s="28">
        <v>1207</v>
      </c>
      <c r="L115" s="28">
        <v>18793</v>
      </c>
    </row>
    <row r="116" spans="1:12" s="3" customFormat="1" ht="21.75" thickBot="1" x14ac:dyDescent="0.5">
      <c r="A116" s="58" t="s">
        <v>23</v>
      </c>
      <c r="B116" s="25"/>
      <c r="C116" s="45">
        <v>100</v>
      </c>
      <c r="D116" s="37"/>
      <c r="E116" s="37"/>
      <c r="F116" s="59">
        <f>SUM(F16:F115)</f>
        <v>3343850</v>
      </c>
      <c r="G116" s="59">
        <f>SUM(G16:G115)</f>
        <v>93529.000000000015</v>
      </c>
      <c r="H116" s="38">
        <v>168776.13</v>
      </c>
      <c r="I116" s="59">
        <f>SUM(I16:I115)</f>
        <v>97154.45</v>
      </c>
      <c r="J116" s="59">
        <f>SUM(J16:J115)</f>
        <v>16472.050000000003</v>
      </c>
      <c r="K116" s="59">
        <f>SUM(K16:K115)</f>
        <v>375831.63</v>
      </c>
      <c r="L116" s="59">
        <f>SUM(L16:L115)</f>
        <v>2882918.37</v>
      </c>
    </row>
    <row r="117" spans="1:12" ht="18" x14ac:dyDescent="0.4">
      <c r="A117" s="57"/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19" spans="1:12" x14ac:dyDescent="0.25">
      <c r="F119" s="17"/>
      <c r="G119" s="17"/>
      <c r="H119" s="17"/>
      <c r="I119" s="17"/>
      <c r="J119" s="17"/>
      <c r="K119" s="17"/>
      <c r="L119" s="17"/>
    </row>
    <row r="121" spans="1:12" x14ac:dyDescent="0.25">
      <c r="F121" s="15"/>
      <c r="G121" s="15"/>
      <c r="H121" s="16"/>
      <c r="I121" s="15"/>
      <c r="J121" s="15"/>
      <c r="K121" s="15"/>
      <c r="L121" s="15"/>
    </row>
    <row r="122" spans="1:12" s="18" customFormat="1" x14ac:dyDescent="0.25">
      <c r="G122" s="19"/>
      <c r="H122" s="19"/>
      <c r="I122" s="19"/>
      <c r="J122" s="19"/>
      <c r="K122" s="19"/>
      <c r="L122" s="19"/>
    </row>
    <row r="123" spans="1:12" ht="18.75" x14ac:dyDescent="0.4">
      <c r="D123" s="71" t="s">
        <v>215</v>
      </c>
      <c r="E123" s="71"/>
      <c r="F123" s="71"/>
      <c r="G123" s="17"/>
      <c r="H123" s="17"/>
      <c r="I123" s="17"/>
      <c r="J123" s="17"/>
      <c r="K123" s="17"/>
      <c r="L123" s="17"/>
    </row>
    <row r="124" spans="1:12" ht="18" customHeight="1" x14ac:dyDescent="0.25">
      <c r="D124" s="72" t="s">
        <v>146</v>
      </c>
      <c r="E124" s="72"/>
      <c r="F124" s="72"/>
    </row>
  </sheetData>
  <mergeCells count="3">
    <mergeCell ref="A1:L14"/>
    <mergeCell ref="D123:F123"/>
    <mergeCell ref="D124:F124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9" max="11" man="1"/>
    <brk id="1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8" zoomScale="90" zoomScaleNormal="90" workbookViewId="0">
      <selection activeCell="H28" sqref="H28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6"/>
      <c r="D15" s="69"/>
      <c r="E15" s="66"/>
      <c r="F15" s="66"/>
      <c r="G15" s="66"/>
      <c r="H15" s="66"/>
      <c r="I15" s="66"/>
      <c r="J15" s="66"/>
      <c r="K15" s="66"/>
      <c r="L15" s="67"/>
    </row>
    <row r="16" spans="1:12" ht="16.5" customHeight="1" x14ac:dyDescent="0.25">
      <c r="A16" s="75" t="s">
        <v>0</v>
      </c>
      <c r="B16" s="77" t="s">
        <v>36</v>
      </c>
      <c r="C16" s="74" t="s">
        <v>1</v>
      </c>
      <c r="D16" s="77" t="s">
        <v>34</v>
      </c>
      <c r="E16" s="79" t="s">
        <v>161</v>
      </c>
      <c r="F16" s="74" t="s">
        <v>22</v>
      </c>
      <c r="G16" s="74" t="s">
        <v>24</v>
      </c>
      <c r="H16" s="74" t="s">
        <v>25</v>
      </c>
      <c r="I16" s="74" t="s">
        <v>26</v>
      </c>
      <c r="J16" s="74" t="s">
        <v>27</v>
      </c>
      <c r="K16" s="74" t="s">
        <v>28</v>
      </c>
      <c r="L16" s="74" t="s">
        <v>29</v>
      </c>
    </row>
    <row r="17" spans="1:12" x14ac:dyDescent="0.25">
      <c r="A17" s="76"/>
      <c r="B17" s="78"/>
      <c r="C17" s="74"/>
      <c r="D17" s="78"/>
      <c r="E17" s="80"/>
      <c r="F17" s="74"/>
      <c r="G17" s="74"/>
      <c r="H17" s="74"/>
      <c r="I17" s="74"/>
      <c r="J17" s="74"/>
      <c r="K17" s="74"/>
      <c r="L17" s="74"/>
    </row>
    <row r="18" spans="1:12" ht="21" x14ac:dyDescent="0.45">
      <c r="A18" s="4" t="s">
        <v>112</v>
      </c>
      <c r="B18" s="25" t="s">
        <v>96</v>
      </c>
      <c r="C18" s="25" t="s">
        <v>113</v>
      </c>
      <c r="D18" s="21" t="s">
        <v>160</v>
      </c>
      <c r="E18" s="29" t="s">
        <v>163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196</v>
      </c>
      <c r="B19" s="25" t="s">
        <v>101</v>
      </c>
      <c r="C19" s="25" t="s">
        <v>102</v>
      </c>
      <c r="D19" s="21" t="s">
        <v>160</v>
      </c>
      <c r="E19" s="29" t="s">
        <v>163</v>
      </c>
      <c r="F19" s="10">
        <v>45000</v>
      </c>
      <c r="G19" s="10">
        <v>1291.5</v>
      </c>
      <c r="H19" s="10">
        <v>1148.33</v>
      </c>
      <c r="I19" s="10">
        <v>1368</v>
      </c>
      <c r="J19" s="10">
        <v>25</v>
      </c>
      <c r="K19" s="10">
        <f>+G19+H19+I19+J19</f>
        <v>3832.83</v>
      </c>
      <c r="L19" s="10">
        <f>+F19-G19-H19-I19-J19</f>
        <v>41167.17</v>
      </c>
    </row>
    <row r="20" spans="1:12" ht="21" x14ac:dyDescent="0.45">
      <c r="A20" s="4" t="s">
        <v>191</v>
      </c>
      <c r="B20" s="25" t="s">
        <v>100</v>
      </c>
      <c r="C20" s="25" t="s">
        <v>165</v>
      </c>
      <c r="D20" s="21" t="s">
        <v>160</v>
      </c>
      <c r="E20" s="29" t="s">
        <v>162</v>
      </c>
      <c r="F20" s="60">
        <v>45000</v>
      </c>
      <c r="G20" s="28">
        <v>1291.5</v>
      </c>
      <c r="H20" s="28">
        <v>1148.33</v>
      </c>
      <c r="I20" s="28">
        <v>1368</v>
      </c>
      <c r="J20" s="28">
        <v>25</v>
      </c>
      <c r="K20" s="28">
        <f>+G20+H20+I20+J20</f>
        <v>3832.83</v>
      </c>
      <c r="L20" s="28">
        <f>+F20-K20</f>
        <v>41167.17</v>
      </c>
    </row>
    <row r="21" spans="1:12" s="20" customFormat="1" ht="21" x14ac:dyDescent="0.45">
      <c r="A21" s="4" t="s">
        <v>173</v>
      </c>
      <c r="B21" s="25" t="s">
        <v>174</v>
      </c>
      <c r="C21" s="4" t="s">
        <v>175</v>
      </c>
      <c r="D21" s="21" t="s">
        <v>160</v>
      </c>
      <c r="E21" s="29" t="s">
        <v>162</v>
      </c>
      <c r="F21" s="28">
        <v>85000</v>
      </c>
      <c r="G21" s="28">
        <v>2439.5</v>
      </c>
      <c r="H21" s="28">
        <v>8576.99</v>
      </c>
      <c r="I21" s="28">
        <v>2584</v>
      </c>
      <c r="J21" s="28">
        <v>25</v>
      </c>
      <c r="K21" s="28">
        <f>+G21+H21+I21+J21</f>
        <v>13625.49</v>
      </c>
      <c r="L21" s="28">
        <f>+F21-K21</f>
        <v>71374.509999999995</v>
      </c>
    </row>
    <row r="22" spans="1:12" s="20" customFormat="1" ht="21" x14ac:dyDescent="0.45">
      <c r="A22" s="4" t="s">
        <v>181</v>
      </c>
      <c r="B22" s="25" t="s">
        <v>99</v>
      </c>
      <c r="C22" s="4" t="s">
        <v>10</v>
      </c>
      <c r="D22" s="21" t="s">
        <v>160</v>
      </c>
      <c r="E22" s="29" t="s">
        <v>163</v>
      </c>
      <c r="F22" s="28">
        <v>45000</v>
      </c>
      <c r="G22" s="28">
        <v>1291.5</v>
      </c>
      <c r="H22" s="28">
        <v>1148.33</v>
      </c>
      <c r="I22" s="28">
        <v>1368</v>
      </c>
      <c r="J22" s="28">
        <v>25</v>
      </c>
      <c r="K22" s="28">
        <f>+G22+H22+I22+J22</f>
        <v>3832.83</v>
      </c>
      <c r="L22" s="28">
        <f>+F22-K22</f>
        <v>41167.17</v>
      </c>
    </row>
    <row r="23" spans="1:12" ht="21" x14ac:dyDescent="0.45">
      <c r="A23" s="4" t="s">
        <v>145</v>
      </c>
      <c r="B23" s="25" t="s">
        <v>20</v>
      </c>
      <c r="C23" s="4" t="s">
        <v>31</v>
      </c>
      <c r="D23" s="39" t="s">
        <v>160</v>
      </c>
      <c r="E23" s="29" t="s">
        <v>162</v>
      </c>
      <c r="F23" s="10">
        <v>50000</v>
      </c>
      <c r="G23" s="10">
        <v>1435</v>
      </c>
      <c r="H23" s="10">
        <v>1854</v>
      </c>
      <c r="I23" s="10">
        <v>1520</v>
      </c>
      <c r="J23" s="10">
        <v>25</v>
      </c>
      <c r="K23" s="10">
        <v>4834</v>
      </c>
      <c r="L23" s="10">
        <f>+F23-G23-H23-I23-J23</f>
        <v>45166</v>
      </c>
    </row>
    <row r="24" spans="1:12" ht="24" thickBot="1" x14ac:dyDescent="0.55000000000000004">
      <c r="A24" s="48" t="s">
        <v>38</v>
      </c>
      <c r="B24" s="46"/>
      <c r="C24" s="46">
        <v>6</v>
      </c>
      <c r="D24" s="30"/>
      <c r="E24" s="30"/>
      <c r="F24" s="31">
        <f t="shared" ref="F24:L24" si="0">SUM(F18:F23)</f>
        <v>350000</v>
      </c>
      <c r="G24" s="31">
        <f t="shared" si="0"/>
        <v>10045</v>
      </c>
      <c r="H24" s="31">
        <f t="shared" si="0"/>
        <v>21276.85</v>
      </c>
      <c r="I24" s="31">
        <f t="shared" si="0"/>
        <v>10640</v>
      </c>
      <c r="J24" s="31">
        <f t="shared" si="0"/>
        <v>150</v>
      </c>
      <c r="K24" s="31">
        <f t="shared" si="0"/>
        <v>42111.85</v>
      </c>
      <c r="L24" s="31">
        <f t="shared" si="0"/>
        <v>307888.14999999997</v>
      </c>
    </row>
    <row r="30" spans="1:12" ht="18.75" x14ac:dyDescent="0.4">
      <c r="B30" s="53" t="s">
        <v>213</v>
      </c>
      <c r="D30" s="71" t="s">
        <v>214</v>
      </c>
      <c r="E30" s="71"/>
      <c r="F30" s="71"/>
    </row>
    <row r="31" spans="1:12" ht="23.25" customHeight="1" x14ac:dyDescent="0.25">
      <c r="B31" s="54" t="s">
        <v>147</v>
      </c>
      <c r="D31" s="72" t="s">
        <v>205</v>
      </c>
      <c r="E31" s="72"/>
      <c r="F31" s="72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0:F30"/>
    <mergeCell ref="D31:F31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C16" sqref="C16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221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161</v>
      </c>
      <c r="E8" s="8" t="s">
        <v>22</v>
      </c>
      <c r="F8" s="9" t="s">
        <v>37</v>
      </c>
    </row>
    <row r="9" spans="1:6" ht="21" x14ac:dyDescent="0.45">
      <c r="A9" s="5" t="s">
        <v>92</v>
      </c>
      <c r="B9" s="4" t="s">
        <v>42</v>
      </c>
      <c r="C9" s="4" t="s">
        <v>39</v>
      </c>
      <c r="D9" s="4" t="s">
        <v>162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162</v>
      </c>
      <c r="E10" s="10">
        <v>15000</v>
      </c>
      <c r="F10" s="6" t="s">
        <v>44</v>
      </c>
    </row>
    <row r="11" spans="1:6" ht="21" x14ac:dyDescent="0.45">
      <c r="A11" s="5" t="s">
        <v>111</v>
      </c>
      <c r="B11" s="4" t="s">
        <v>42</v>
      </c>
      <c r="C11" s="4" t="s">
        <v>110</v>
      </c>
      <c r="D11" s="4" t="s">
        <v>164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162</v>
      </c>
      <c r="E12" s="10">
        <v>15000</v>
      </c>
      <c r="F12" s="6" t="s">
        <v>44</v>
      </c>
    </row>
    <row r="13" spans="1:6" ht="21" x14ac:dyDescent="0.45">
      <c r="A13" s="22" t="s">
        <v>126</v>
      </c>
      <c r="B13" s="4" t="s">
        <v>42</v>
      </c>
      <c r="C13" s="23" t="s">
        <v>127</v>
      </c>
      <c r="D13" s="23" t="s">
        <v>164</v>
      </c>
      <c r="E13" s="24">
        <v>20000</v>
      </c>
      <c r="F13" s="6" t="s">
        <v>44</v>
      </c>
    </row>
    <row r="14" spans="1:6" ht="21" x14ac:dyDescent="0.45">
      <c r="A14" s="22" t="s">
        <v>204</v>
      </c>
      <c r="B14" s="4" t="s">
        <v>42</v>
      </c>
      <c r="C14" s="23" t="s">
        <v>127</v>
      </c>
      <c r="D14" s="23" t="s">
        <v>162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61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7" t="s">
        <v>214</v>
      </c>
      <c r="D20" s="87"/>
    </row>
    <row r="21" spans="3:4" x14ac:dyDescent="0.25">
      <c r="C21" s="55" t="s">
        <v>205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2024-01-02T15:06:26Z</cp:lastPrinted>
  <dcterms:created xsi:type="dcterms:W3CDTF">2019-11-01T14:33:44Z</dcterms:created>
  <dcterms:modified xsi:type="dcterms:W3CDTF">2024-02-07T14:23:33Z</dcterms:modified>
</cp:coreProperties>
</file>