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Transparencia Septiembre\Planificacion y desarrollo\"/>
    </mc:Choice>
  </mc:AlternateContent>
  <xr:revisionPtr revIDLastSave="0" documentId="8_{ECE5D9B3-0A30-4333-A7EA-6BD000B86DB8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J29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<sst xmlns="http://schemas.openxmlformats.org/spreadsheetml/2006/main" count="76" uniqueCount="76">
  <si>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</si>
  <si>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</si>
  <si>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</si>
  <si>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</si>
  <si>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</si>
  <si>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</si>
  <si>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</si>
  <si>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</si>
  <si>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</si>
  <si>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</si>
  <si>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</si>
  <si>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</si>
  <si>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</si>
  <si>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</si>
  <si>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</si>
  <si>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</si>
  <si>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</si>
  <si>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</si>
  <si>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</si>
  <si>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</si>
  <si>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</si>
  <si>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</si>
  <si>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</si>
  <si>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</si>
  <si>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</si>
  <si>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</si>
  <si>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</si>
  <si>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</si>
  <si>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</si>
  <si>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</si>
  <si>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</si>
  <si>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</si>
  <si>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</si>
  <si>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</si>
  <si>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</si>
  <si>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</si>
  <si>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</si>
  <si>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</si>
  <si>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</si>
  <si>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</si>
  <si>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</si>
  <si>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</si>
  <si>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</si>
  <si>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</si>
  <si>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</si>
  <si>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</si>
  <si>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</si>
  <si>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</si>
  <si>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</si>
  <si>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</si>
  <si>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</si>
  <si>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</si>
  <si>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</si>
  <si>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</si>
  <si>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</si>
  <si>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</si>
  <si>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</si>
  <si>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</si>
  <si>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</si>
  <si>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</si>
  <si>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</si>
  <si>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</si>
  <si>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</si>
  <si>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</si>
  <si>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</si>
  <si>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</si>
  <si>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</si>
  <si>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</si>
  <si>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</si>
  <si>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</si>
  <si>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Enc. de Planificación y Desarrollo</t>
  </si>
  <si>
    <t>Lineamientos para la Ejecución Presupuestaria 2024 del Gobierno General Nacional</t>
  </si>
  <si>
    <t>Informe de Evaluación Trimestral de las Metas Físicas-Financieras Jul-Sep Año 2024</t>
  </si>
  <si>
    <t>Para el T3-2024 se ha logrado un 96.06% en cuanto a la ejecución financiera, con un 3.94% por debajo de lo programado debido a que se estipulaba el pago de un personal nuevo (recursos humanos) que no se ejecutó y compras en el objetal de materiales y suministros que no se ejecutaron. Para la meta física tenemos un cumplimiento del 100% de lo programado, logrando registrar 35/35 inpecciones de supervisión y control realizadas a las empresas acogidas al regimen de Desarrollo Fronterizo a modo de validar que las empresas certificadas están en cumplimiento de la Ley y su reglamento.</t>
  </si>
  <si>
    <t>Durante el Trimestre Julio-Septiembre 2024 en la ejecución financiera se presentó un desvío de un 3.94% por debajo de lo programado a raíz de gastos contemplados en objetales 2.1 y 2.6 que no se materializaron.</t>
  </si>
  <si>
    <t>1-A fin  para ajustar de manera más efectiva la ejecución de la meta financiera con menor rango de desviación en el T4-2024 se deben revisar los planes de Compras y Contrataciones así como Recursos Humanos y reprogramar en caso de ser necesario.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</si>
</sst>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0" fillId="0" borderId="22" xfId="3" applyFont="1" applyBorder="1" applyAlignment="1">
      <alignment vertical="top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44" fontId="11" fillId="0" borderId="27" xfId="2" applyFont="1" applyFill="1" applyBorder="1" applyAlignment="1" applyProtection="1">
      <alignment horizontal="center" vertical="center" wrapText="1" readingOrder="1"/>
      <protection locked="0"/>
    </xf>
    <xf numFmtId="4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3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 readingOrder="1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zoomScaleNormal="100" zoomScaleSheetLayoutView="100" workbookViewId="0">
      <selection activeCell="A30" sqref="A30:J30"/>
    </sheetView>
  </sheetViews>
  <sheetFormatPr defaultColWidth="11.42578125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68" t="s">
        <v>72</v>
      </c>
      <c r="C1" s="69"/>
      <c r="D1" s="69"/>
      <c r="E1" s="69"/>
      <c r="F1" s="69"/>
      <c r="G1" s="69"/>
      <c r="H1" s="69"/>
      <c r="I1" s="69"/>
      <c r="J1" s="70"/>
      <c r="K1" s="1"/>
    </row>
    <row r="2" spans="1:11" ht="21.75" thickBot="1" x14ac:dyDescent="0.3">
      <c r="A2" s="22"/>
      <c r="B2" s="71" t="s">
        <v>0</v>
      </c>
      <c r="C2" s="72"/>
      <c r="D2" s="71" t="s">
        <v>1</v>
      </c>
      <c r="E2" s="72"/>
      <c r="F2" s="72"/>
      <c r="G2" s="72"/>
      <c r="H2" s="73"/>
      <c r="I2" s="2" t="s">
        <v>2</v>
      </c>
      <c r="J2" s="3" t="s">
        <v>3</v>
      </c>
      <c r="K2" s="1"/>
    </row>
    <row r="3" spans="1:11" ht="21.75" thickBot="1" x14ac:dyDescent="0.3">
      <c r="A3" s="23"/>
      <c r="B3" s="74" t="s">
        <v>4</v>
      </c>
      <c r="C3" s="75"/>
      <c r="D3" s="74" t="s">
        <v>71</v>
      </c>
      <c r="E3" s="75"/>
      <c r="F3" s="75"/>
      <c r="G3" s="75"/>
      <c r="H3" s="76"/>
      <c r="I3" s="29" t="s">
        <v>68</v>
      </c>
      <c r="J3" s="30">
        <v>0</v>
      </c>
      <c r="K3" s="1"/>
    </row>
    <row r="4" spans="1:11" x14ac:dyDescent="0.25">
      <c r="A4" s="64"/>
      <c r="B4" s="65"/>
      <c r="C4" s="65"/>
      <c r="D4" s="66"/>
      <c r="E4" s="66"/>
      <c r="F4" s="66"/>
      <c r="G4" s="66"/>
      <c r="H4" s="66"/>
      <c r="I4" s="65"/>
      <c r="J4" s="67"/>
      <c r="K4" s="1"/>
    </row>
    <row r="5" spans="1:11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11" ht="15.75" x14ac:dyDescent="0.25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4"/>
      <c r="K6" s="1"/>
    </row>
    <row r="7" spans="1:11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x14ac:dyDescent="0.25">
      <c r="A8" s="4" t="s">
        <v>7</v>
      </c>
      <c r="B8" s="42" t="s">
        <v>55</v>
      </c>
      <c r="C8" s="43"/>
      <c r="D8" s="43"/>
      <c r="E8" s="43"/>
      <c r="F8" s="43"/>
      <c r="G8" s="43"/>
      <c r="H8" s="43"/>
      <c r="I8" s="43"/>
      <c r="J8" s="44"/>
      <c r="K8" s="1"/>
    </row>
    <row r="9" spans="1:11" ht="15" customHeight="1" x14ac:dyDescent="0.25">
      <c r="A9" s="24" t="s">
        <v>36</v>
      </c>
      <c r="B9" s="42" t="s">
        <v>56</v>
      </c>
      <c r="C9" s="43"/>
      <c r="D9" s="43"/>
      <c r="E9" s="43"/>
      <c r="F9" s="43"/>
      <c r="G9" s="43"/>
      <c r="H9" s="43"/>
      <c r="I9" s="43"/>
      <c r="J9" s="44"/>
      <c r="K9" s="1"/>
    </row>
    <row r="10" spans="1:11" x14ac:dyDescent="0.25">
      <c r="A10" s="24" t="s">
        <v>37</v>
      </c>
      <c r="B10" s="42" t="s">
        <v>57</v>
      </c>
      <c r="C10" s="43"/>
      <c r="D10" s="43"/>
      <c r="E10" s="43"/>
      <c r="F10" s="43"/>
      <c r="G10" s="43"/>
      <c r="H10" s="43"/>
      <c r="I10" s="43"/>
      <c r="J10" s="44"/>
      <c r="K10" s="1"/>
    </row>
    <row r="11" spans="1:11" ht="31.5" customHeight="1" x14ac:dyDescent="0.2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69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2" t="s">
        <v>10</v>
      </c>
      <c r="B13" s="33"/>
      <c r="C13" s="33"/>
      <c r="D13" s="33"/>
      <c r="E13" s="33"/>
      <c r="F13" s="33"/>
      <c r="G13" s="33"/>
      <c r="H13" s="33"/>
      <c r="I13" s="33"/>
      <c r="J13" s="34"/>
    </row>
    <row r="14" spans="1:11" ht="27.75" customHeight="1" x14ac:dyDescent="0.25">
      <c r="A14" s="4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11" ht="26.25" customHeight="1" x14ac:dyDescent="0.25">
      <c r="A15" s="4" t="s">
        <v>12</v>
      </c>
      <c r="B15" s="7">
        <v>2.4</v>
      </c>
      <c r="C15" s="80" t="str">
        <f>IFERROR(VLOOKUP(B15,'[1]Validacion datos'!A8:B26,2,FALSE),"")</f>
        <v>Cohesión territorial</v>
      </c>
      <c r="D15" s="80"/>
      <c r="E15" s="80"/>
      <c r="F15" s="80"/>
      <c r="G15" s="80"/>
      <c r="H15" s="80"/>
      <c r="I15" s="80"/>
      <c r="J15" s="80"/>
    </row>
    <row r="16" spans="1:11" ht="29.25" customHeight="1" x14ac:dyDescent="0.25">
      <c r="A16" s="4" t="s">
        <v>13</v>
      </c>
      <c r="B16" s="8" t="s">
        <v>66</v>
      </c>
      <c r="C16" s="80" t="str">
        <f>IFERROR(VLOOKUP(B16,'[1]Validacion datos'!D8:E64,2,FALSE),"")</f>
        <v>Promover el desarrollo sostenible de la zona fronteriza</v>
      </c>
      <c r="D16" s="80"/>
      <c r="E16" s="80"/>
      <c r="F16" s="80"/>
      <c r="G16" s="80"/>
      <c r="H16" s="80"/>
      <c r="I16" s="80"/>
      <c r="J16" s="80"/>
    </row>
    <row r="17" spans="1:11" ht="15.75" x14ac:dyDescent="0.25">
      <c r="A17" s="32" t="s">
        <v>14</v>
      </c>
      <c r="B17" s="33"/>
      <c r="C17" s="33"/>
      <c r="D17" s="33"/>
      <c r="E17" s="33"/>
      <c r="F17" s="33"/>
      <c r="G17" s="33"/>
      <c r="H17" s="33"/>
      <c r="I17" s="33"/>
      <c r="J17" s="34"/>
    </row>
    <row r="18" spans="1:11" ht="29.25" customHeight="1" x14ac:dyDescent="0.2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67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2" t="s">
        <v>18</v>
      </c>
      <c r="B22" s="33"/>
      <c r="C22" s="33"/>
      <c r="D22" s="33"/>
      <c r="E22" s="33"/>
      <c r="F22" s="33"/>
      <c r="G22" s="33"/>
      <c r="H22" s="33"/>
      <c r="I22" s="33"/>
      <c r="J22" s="34"/>
    </row>
    <row r="23" spans="1:11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1" ht="15" customHeight="1" x14ac:dyDescent="0.25">
      <c r="A24" s="84" t="s">
        <v>20</v>
      </c>
      <c r="B24" s="57"/>
      <c r="C24" s="54" t="s">
        <v>21</v>
      </c>
      <c r="D24" s="56"/>
      <c r="E24" s="56"/>
      <c r="F24" s="56" t="s">
        <v>22</v>
      </c>
      <c r="G24" s="56"/>
      <c r="H24" s="57"/>
      <c r="I24" s="54" t="s">
        <v>23</v>
      </c>
      <c r="J24" s="55"/>
    </row>
    <row r="25" spans="1:11" x14ac:dyDescent="0.25">
      <c r="A25" s="50">
        <v>83832626</v>
      </c>
      <c r="B25" s="51"/>
      <c r="C25" s="61">
        <v>86474386.159999996</v>
      </c>
      <c r="D25" s="62"/>
      <c r="E25" s="63"/>
      <c r="F25" s="61">
        <v>54862268.590000004</v>
      </c>
      <c r="G25" s="62"/>
      <c r="H25" s="63"/>
      <c r="I25" s="52">
        <f>+IF(F25&gt;0,F25/C25,0)</f>
        <v>0.63443374421288878</v>
      </c>
      <c r="J25" s="53"/>
    </row>
    <row r="26" spans="1:11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5"/>
      <c r="B27"/>
      <c r="C27" s="58" t="s">
        <v>50</v>
      </c>
      <c r="D27" s="59"/>
      <c r="E27" s="58" t="s">
        <v>48</v>
      </c>
      <c r="F27" s="59"/>
      <c r="G27" s="58" t="s">
        <v>49</v>
      </c>
      <c r="H27" s="58"/>
      <c r="I27" s="58" t="s">
        <v>25</v>
      </c>
      <c r="J27" s="6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65</v>
      </c>
      <c r="B29" s="14" t="s">
        <v>51</v>
      </c>
      <c r="C29" s="15">
        <v>140</v>
      </c>
      <c r="D29" s="16">
        <v>86474386.159999996</v>
      </c>
      <c r="E29" s="16">
        <v>35</v>
      </c>
      <c r="F29" s="16">
        <v>18792000</v>
      </c>
      <c r="G29" s="17">
        <v>35</v>
      </c>
      <c r="H29" s="16">
        <v>18050164.559999999</v>
      </c>
      <c r="I29" s="18">
        <f>IF(G29&gt;0,G29/C29,0)</f>
        <v>0.25</v>
      </c>
      <c r="J29" s="19">
        <f>IF(H29&gt;0,H29/D29,0)</f>
        <v>0.20873423173658062</v>
      </c>
    </row>
    <row r="30" spans="1:11" ht="15.75" x14ac:dyDescent="0.25">
      <c r="A30" s="32" t="s">
        <v>28</v>
      </c>
      <c r="B30" s="33"/>
      <c r="C30" s="33"/>
      <c r="D30" s="33"/>
      <c r="E30" s="33"/>
      <c r="F30" s="33"/>
      <c r="G30" s="33"/>
      <c r="H30" s="33"/>
      <c r="I30" s="33"/>
      <c r="J30" s="34"/>
    </row>
    <row r="31" spans="1:11" ht="15.75" x14ac:dyDescent="0.25">
      <c r="A31" s="47" t="s">
        <v>29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1" ht="26.25" customHeight="1" x14ac:dyDescent="0.25">
      <c r="A32" s="20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20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25">
      <c r="A34" s="20" t="s">
        <v>32</v>
      </c>
      <c r="B34" s="45" t="s">
        <v>73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25">
      <c r="A35" s="20" t="s">
        <v>33</v>
      </c>
      <c r="B35" s="45" t="s">
        <v>74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2" t="s">
        <v>34</v>
      </c>
      <c r="B36" s="33"/>
      <c r="C36" s="33"/>
      <c r="D36" s="33"/>
      <c r="E36" s="33"/>
      <c r="F36" s="33"/>
      <c r="G36" s="33"/>
      <c r="H36" s="33"/>
      <c r="I36" s="33"/>
      <c r="J36" s="34"/>
    </row>
    <row r="37" spans="1:11" ht="15.75" x14ac:dyDescent="0.25">
      <c r="A37" s="35" t="s">
        <v>35</v>
      </c>
      <c r="B37" s="36"/>
      <c r="C37" s="36"/>
      <c r="D37" s="36"/>
      <c r="E37" s="36"/>
      <c r="F37" s="36"/>
      <c r="G37" s="36"/>
      <c r="H37" s="36"/>
      <c r="I37" s="36"/>
      <c r="J37" s="37"/>
      <c r="K37" s="1"/>
    </row>
    <row r="38" spans="1:11" ht="27.75" customHeight="1" x14ac:dyDescent="0.25">
      <c r="A38" s="38" t="s">
        <v>75</v>
      </c>
      <c r="B38" s="39"/>
      <c r="C38" s="39"/>
      <c r="D38" s="39"/>
      <c r="E38" s="39"/>
      <c r="F38" s="39"/>
      <c r="G38" s="39"/>
      <c r="H38" s="39"/>
      <c r="I38" s="39"/>
      <c r="J38" s="40"/>
    </row>
    <row r="39" spans="1:11" ht="14.2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41" t="s">
        <v>41</v>
      </c>
      <c r="B40" s="41"/>
      <c r="C40" s="41"/>
      <c r="D40" s="41"/>
      <c r="E40" s="41"/>
      <c r="F40" s="41"/>
      <c r="G40" s="41"/>
      <c r="H40" s="41"/>
      <c r="I40" s="41"/>
      <c r="J40" s="41"/>
    </row>
    <row r="41" spans="1:11" ht="15.75" thickBot="1" x14ac:dyDescent="0.3">
      <c r="A41" s="27" t="s">
        <v>52</v>
      </c>
      <c r="B41" s="28">
        <v>83832626</v>
      </c>
      <c r="G41" s="77"/>
      <c r="H41" s="77"/>
      <c r="I41" s="77"/>
    </row>
    <row r="42" spans="1:11" x14ac:dyDescent="0.25">
      <c r="A42" s="27" t="s">
        <v>53</v>
      </c>
      <c r="B42" s="28">
        <v>86474386.159999996</v>
      </c>
      <c r="G42" s="78" t="s">
        <v>64</v>
      </c>
      <c r="H42" s="78"/>
      <c r="I42" s="78"/>
    </row>
    <row r="43" spans="1:11" x14ac:dyDescent="0.25">
      <c r="A43" s="27" t="s">
        <v>54</v>
      </c>
      <c r="B43" s="31">
        <v>54862268.590000004</v>
      </c>
      <c r="G43" s="79" t="s">
        <v>70</v>
      </c>
      <c r="H43" s="79"/>
      <c r="I43" s="79"/>
    </row>
  </sheetData>
  <mergeCells count="51"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Joaquín Cornielle</cp:lastModifiedBy>
  <cp:lastPrinted>2024-04-18T14:41:05Z</cp:lastPrinted>
  <dcterms:created xsi:type="dcterms:W3CDTF">2021-03-22T15:50:10Z</dcterms:created>
  <dcterms:modified xsi:type="dcterms:W3CDTF">2024-10-18T18:28:31Z</dcterms:modified>
</cp:coreProperties>
</file>