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B12AFDCD-DCDF-44E8-A0D0-86593A37F44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ulio 2022" sheetId="1" r:id="rId1"/>
    <sheet name="Agosto 2022" sheetId="2" r:id="rId2"/>
    <sheet name="Septiembre 2022" sheetId="3" r:id="rId3"/>
  </sheets>
  <definedNames>
    <definedName name="_xlnm.Print_Area" localSheetId="0">'Julio 2022'!$A$1:$G$50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G47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G69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G49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<sst xmlns="http://schemas.openxmlformats.org/spreadsheetml/2006/main" count="980" uniqueCount="465">
  <si>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</si>
  <si>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</si>
  <si>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</si>
  <si>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</si>
  <si>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</si>
  <si>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</si>
  <si>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 xml:space="preserve"> Declaracion de Aduana</t>
  </si>
  <si>
    <t>Empresas</t>
  </si>
  <si>
    <t xml:space="preserve">                                                                                                                       Relacion de Solicitudes de Exoneraciones </t>
  </si>
  <si>
    <t xml:space="preserve">Sub- total </t>
  </si>
  <si>
    <t>No Aplica</t>
  </si>
  <si>
    <t>Grupo Banamiel,S.A.S</t>
  </si>
  <si>
    <t>Bandejas Plasticas para Bananos.</t>
  </si>
  <si>
    <t>Everlast Doors Industries, S.R.L.</t>
  </si>
  <si>
    <t>Antillian Foods, INC.</t>
  </si>
  <si>
    <t>Parque Industrial Fronterizo Paifront , S.R.L.</t>
  </si>
  <si>
    <t>Empresas Beller, S.R.L.</t>
  </si>
  <si>
    <t>North West Industrie, S.R.L.</t>
  </si>
  <si>
    <t>Yellow Days Corporation, S.R.L.</t>
  </si>
  <si>
    <t>Bandejas Plasticas para Bananos-6480.</t>
  </si>
  <si>
    <t>Bandejas Plasticas para Bananos</t>
  </si>
  <si>
    <t>Grupo Almonte, S.R.L.</t>
  </si>
  <si>
    <t>Papel Kraft Perforado de 18kg, Tapas de Carton Corrugado 18kg, Fondos de Carton Corrugado de 18kg.</t>
  </si>
  <si>
    <t>258-22</t>
  </si>
  <si>
    <t>10000-IC01-2206-000261</t>
  </si>
  <si>
    <t xml:space="preserve">Madera de Pino Aserrada, (753.12, M3), 370 Atados </t>
  </si>
  <si>
    <t>259-22</t>
  </si>
  <si>
    <t>10070-IC01-2206-00021E</t>
  </si>
  <si>
    <t xml:space="preserve">Madera de Pino, (318.86, M3), 224 Atados </t>
  </si>
  <si>
    <t>260-22</t>
  </si>
  <si>
    <t>10070-IC01-2206-00021C</t>
  </si>
  <si>
    <t xml:space="preserve">Madera de Pino, (345.73, M3), 107 Atados </t>
  </si>
  <si>
    <t>261-22</t>
  </si>
  <si>
    <t>10070-IC01-2206-00021B</t>
  </si>
  <si>
    <t>262-22</t>
  </si>
  <si>
    <t>10030-IC01-2207-0006A1</t>
  </si>
  <si>
    <t>Laminas de Acero Galvanizada de 0,20mm x 914mm, 0,27mm x 914mm (84 Bobinas)</t>
  </si>
  <si>
    <t>264-22</t>
  </si>
  <si>
    <t>10110-IC01-2207-000006</t>
  </si>
  <si>
    <t>265-22</t>
  </si>
  <si>
    <t>266-22</t>
  </si>
  <si>
    <t>10110-IC01-2207-000007</t>
  </si>
  <si>
    <t>Tornillos, Esquineros de Carton para Proteccion de Puertas, Bisagras de Hierro 3,5 x 3,37 x 2,0mm, Guantes de Nitrilo Color Azul.</t>
  </si>
  <si>
    <t>267-22</t>
  </si>
  <si>
    <t xml:space="preserve">Madera de Pino Aserrada, (100.75, M3), 44 Atados </t>
  </si>
  <si>
    <t>268-22</t>
  </si>
  <si>
    <t>10030-IC01-2207-0000B7</t>
  </si>
  <si>
    <t>10150-IC01-2207-000AA7</t>
  </si>
  <si>
    <t>Industrias San Miguel del Caribe, S.A.</t>
  </si>
  <si>
    <t>14 Rollos de Cable Electrico, Cable REF.1677, CB/Retflex N2 XY 0,6/1KV</t>
  </si>
  <si>
    <t>269-22</t>
  </si>
  <si>
    <t>10150-IC01-2206-003632</t>
  </si>
  <si>
    <t xml:space="preserve">                                                                                                              Correspondientes al mes de julio del año 2022                                           </t>
  </si>
  <si>
    <t>Resina de baja Densidad Homopolimeros 03H82Na</t>
  </si>
  <si>
    <t>270-22</t>
  </si>
  <si>
    <t>10150-IC01-2207-000A89</t>
  </si>
  <si>
    <t>Agricola Banadominicana, S.R.L.</t>
  </si>
  <si>
    <t>Tapas de Carton Corrugado, Fondos de Carton Corrugado, Papel Kraft Perforado.</t>
  </si>
  <si>
    <t>271-22</t>
  </si>
  <si>
    <t>10000-IC01-2207-000050</t>
  </si>
  <si>
    <t xml:space="preserve"> Isocianato H25C</t>
  </si>
  <si>
    <t>272-22</t>
  </si>
  <si>
    <t>10150-IC01-2207-001012</t>
  </si>
  <si>
    <t>Bobinas Galvanizadas ASTM 1.40 x 122mm (24uds), Bobinas de Acero Galvanizada 1.50 x 1048mm (46uds)</t>
  </si>
  <si>
    <t>273-22</t>
  </si>
  <si>
    <t>10030-IC01-2207-0006E2</t>
  </si>
  <si>
    <t>Resina de Baja Densidad PP528K</t>
  </si>
  <si>
    <t>275-22</t>
  </si>
  <si>
    <t>10150-IC01-2207-000A59</t>
  </si>
  <si>
    <t>Polietileno de Tereftalato con Viscosidad 88 ML/G o Mas</t>
  </si>
  <si>
    <t>276-22</t>
  </si>
  <si>
    <t>10150-IC01-2206-003E73</t>
  </si>
  <si>
    <t>Laminas de Acero Galvanizada de 0,27mm x 914mm,(54 Bobinas)</t>
  </si>
  <si>
    <t>10030-IC01-2207-00068D</t>
  </si>
  <si>
    <t>Bolsas Plasticas para Proteccion Empaque de Bananos.</t>
  </si>
  <si>
    <t>274-22</t>
  </si>
  <si>
    <t>10030-IC01-2206-0033C6</t>
  </si>
  <si>
    <t>Resina de Baja Densidad Homopolimeros 03H82NA-TAR</t>
  </si>
  <si>
    <t>277-22</t>
  </si>
  <si>
    <t>10150-IC01-2207-0011BE</t>
  </si>
  <si>
    <t>278-22</t>
  </si>
  <si>
    <t>10110-IC01-2207-00000A</t>
  </si>
  <si>
    <t>279-22</t>
  </si>
  <si>
    <t>10110-IC01-2207-00000B</t>
  </si>
  <si>
    <t xml:space="preserve">Madera de Pino Aserrada, (191.96, M3), 91 Atados </t>
  </si>
  <si>
    <t>280-22</t>
  </si>
  <si>
    <t>10070-IC01-2207-0000E0</t>
  </si>
  <si>
    <t xml:space="preserve">Madera de Pino Aserrada, (258.62, M3), 99 Atados </t>
  </si>
  <si>
    <t>281-22</t>
  </si>
  <si>
    <t>10070-IC01-2207-00009C</t>
  </si>
  <si>
    <t xml:space="preserve">Madera de Pino Aserrada, (473.96, M3), 115 Atados </t>
  </si>
  <si>
    <t>282-22</t>
  </si>
  <si>
    <t>10070-IC01-2207-00009E</t>
  </si>
  <si>
    <t>Laminadas Plano Enrollados en Caliente (30) Bobinas.</t>
  </si>
  <si>
    <t>283-22</t>
  </si>
  <si>
    <t>10150-IC01-2207-00156A</t>
  </si>
  <si>
    <t>Plantaciones del Norte,S.A.</t>
  </si>
  <si>
    <t>Repuestos para Conveyor de Uso Agricola</t>
  </si>
  <si>
    <t>284-22</t>
  </si>
  <si>
    <t>10030-IC01-2207-00213C</t>
  </si>
  <si>
    <t>Laminadas Plano Enrollados en Caliente (21) Bobinas.</t>
  </si>
  <si>
    <t>286-22</t>
  </si>
  <si>
    <t>10150-IC01-2207-001C30</t>
  </si>
  <si>
    <t>Laminadas Plano Enrollados en Caliente (20) Bobinas.</t>
  </si>
  <si>
    <t>287-22</t>
  </si>
  <si>
    <t>10150-IC01-2207-001C31</t>
  </si>
  <si>
    <t>Maquina Pataconera Industrial Continua para Elaborar Tostones con sus Accesorios.</t>
  </si>
  <si>
    <t>288-22</t>
  </si>
  <si>
    <t>10150-IC01-2207-001F95</t>
  </si>
  <si>
    <t>Sacos de Polietileno 56 x 101 CM, Blanco 72 GR, EN2239</t>
  </si>
  <si>
    <t>289-22</t>
  </si>
  <si>
    <t>20020-IC01-2207-00008B</t>
  </si>
  <si>
    <t>290-22</t>
  </si>
  <si>
    <t>10110-IC01-2207-00000F</t>
  </si>
  <si>
    <t>Capital Holding, S.R.L.</t>
  </si>
  <si>
    <t>Petrothene GA502-022 Copolimeros de Etileno-ALFA-Olefina</t>
  </si>
  <si>
    <t>291-22</t>
  </si>
  <si>
    <t>10030-IC01-2207-00174A</t>
  </si>
  <si>
    <t>Lista de Suplidores</t>
  </si>
  <si>
    <t>Nulo</t>
  </si>
  <si>
    <t>292-22</t>
  </si>
  <si>
    <t>293-22</t>
  </si>
  <si>
    <t>Inversiones AKB, S.R.L.</t>
  </si>
  <si>
    <t xml:space="preserve">Tubos de  Aceros sin Soldadura #20 45 X 4MM X 5.8M, Tubos de  Aceros sin Soldadura # 20 38 X 2MM X 5.8M, Tubos de  Aceros sin Soldadura Q195 32 X 2MM X 5.8M, Tubos de  Aceros sin Soldadura Q195 22 X 2MM X 5.8M  </t>
  </si>
  <si>
    <t>294-22</t>
  </si>
  <si>
    <t>10030-IC01-2207-003265</t>
  </si>
  <si>
    <t>Funadas Termoencogibles para Empaque, PF 21 x 2700, Funadas Plasticas para Impresas para Empaque de Hielo, FB 10 75 x 24,75.</t>
  </si>
  <si>
    <t>296-22</t>
  </si>
  <si>
    <t>10000-IC01-2207-000216</t>
  </si>
  <si>
    <t xml:space="preserve"> Agroforestal Macapi, S.A.</t>
  </si>
  <si>
    <t>Fundas para vivero MV11X18C500</t>
  </si>
  <si>
    <t>295-22</t>
  </si>
  <si>
    <t>Compra Local</t>
  </si>
  <si>
    <t>297-22</t>
  </si>
  <si>
    <t>10110-IC01-2207-000012</t>
  </si>
  <si>
    <t>Laminadas Plano Enrollados en Caliente (31) Bobinas.</t>
  </si>
  <si>
    <t>299-22</t>
  </si>
  <si>
    <t>10150-IC01-2207-00324A</t>
  </si>
  <si>
    <t>Laminadas Plano Enrollados en Caliente (12) Bobinas.</t>
  </si>
  <si>
    <t>300-22</t>
  </si>
  <si>
    <t>10150-IC01-2207-00324E</t>
  </si>
  <si>
    <t>Bolsas de Polietileno para Empacar Bananos.</t>
  </si>
  <si>
    <t>301-22</t>
  </si>
  <si>
    <t>10030-IC01-2207-003BA1</t>
  </si>
  <si>
    <t>298-22</t>
  </si>
  <si>
    <t>263-22</t>
  </si>
  <si>
    <t>Caribbean Pallet Company, S.R.L.</t>
  </si>
  <si>
    <t>Funditas Plasticas para Snacks de 14,72 x 12,4 PG</t>
  </si>
  <si>
    <t>285-22</t>
  </si>
  <si>
    <t>No Usado</t>
  </si>
  <si>
    <t>Agropecuaria las Eneas, C.POR,A.</t>
  </si>
  <si>
    <t>Motocicleta Yamaha DT 125 CC, Año 2021</t>
  </si>
  <si>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</si>
  <si>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Correspondientes al mes de agosto del año 2022                                           </t>
  </si>
  <si>
    <t xml:space="preserve"> Declaración de Aduana</t>
  </si>
  <si>
    <t>No. de la E.P.</t>
  </si>
  <si>
    <t xml:space="preserve">Autorización Ad. CNZFE </t>
  </si>
  <si>
    <t xml:space="preserve">Autorizado por </t>
  </si>
  <si>
    <t>Cana Group Corp.</t>
  </si>
  <si>
    <t>Tapas de Cartón Ref: 2400005174, Bases de Cartón Ref: 2400005175.</t>
  </si>
  <si>
    <t>302-22</t>
  </si>
  <si>
    <t>10110-IC01-2207-000017</t>
  </si>
  <si>
    <t xml:space="preserve">No Aplica </t>
  </si>
  <si>
    <t xml:space="preserve">Erodis Diaz Diaz </t>
  </si>
  <si>
    <t xml:space="preserve"> Isocianato HC25C</t>
  </si>
  <si>
    <t>303-22</t>
  </si>
  <si>
    <t>10150-IC01-2207-002537</t>
  </si>
  <si>
    <t>Erodis Diaz Diaz</t>
  </si>
  <si>
    <t>304-22</t>
  </si>
  <si>
    <t>10150-IC01-2207-002536</t>
  </si>
  <si>
    <t>305-22</t>
  </si>
  <si>
    <t>10150-IC01-2207-002534</t>
  </si>
  <si>
    <t>Resina de Baja Densidad Homopolímeros 03H82NA-TAR</t>
  </si>
  <si>
    <t>306-22</t>
  </si>
  <si>
    <t>10150-IC01-2207-003A89</t>
  </si>
  <si>
    <t>Laminados Plano Enrollados en Caliente</t>
  </si>
  <si>
    <t>307-22</t>
  </si>
  <si>
    <t>10150-IC01-2208-0001BB</t>
  </si>
  <si>
    <t xml:space="preserve"> Isocianato MDI PM-200</t>
  </si>
  <si>
    <t>308-22</t>
  </si>
  <si>
    <t>10150-IC01-2208-00039D</t>
  </si>
  <si>
    <t>Tornillos # 10 X 2 3/4", Bisagras de Hierro 3,5 x 3,37 x 2,0mm-2BB, Esquineros de Cartón para Protección de Puertas.</t>
  </si>
  <si>
    <t>309-22</t>
  </si>
  <si>
    <t>10150-IC01-2207-00252D</t>
  </si>
  <si>
    <t>Poliol RCP6074-101</t>
  </si>
  <si>
    <t>310-22</t>
  </si>
  <si>
    <t>10150-IC01-2208-00039A</t>
  </si>
  <si>
    <t>Ciclopentano al 95% Tambor MET</t>
  </si>
  <si>
    <t>311-22</t>
  </si>
  <si>
    <t>10150-IC01-2207-002532</t>
  </si>
  <si>
    <t>Grupo Banamiel,S.A.S.</t>
  </si>
  <si>
    <t>Bandejas Plásticas para Bananos.</t>
  </si>
  <si>
    <t>312-22</t>
  </si>
  <si>
    <t>10110-IC01-2208-000006</t>
  </si>
  <si>
    <t>313-22</t>
  </si>
  <si>
    <t>Megaplax, S.R.L.</t>
  </si>
  <si>
    <t>Sacos de Polipropileno 56 x 94 Cm, 60 GSM</t>
  </si>
  <si>
    <t>314-22</t>
  </si>
  <si>
    <t>20020-Ic01-2207-0000B2</t>
  </si>
  <si>
    <t>Bandejas Plásticas para Bananos-6480</t>
  </si>
  <si>
    <t>315-22</t>
  </si>
  <si>
    <t>10110-IC01-2208-000005</t>
  </si>
  <si>
    <t>Laminados Plano Enrollados en Caliente (45) Bobinas.</t>
  </si>
  <si>
    <t>316-22</t>
  </si>
  <si>
    <t>10150-IC01-2207-003A7D</t>
  </si>
  <si>
    <t xml:space="preserve">Madera de Pino, (473.16, M3), 235 Atados </t>
  </si>
  <si>
    <t>317-22</t>
  </si>
  <si>
    <t>10070-IC01-2208-000044</t>
  </si>
  <si>
    <t>Clavos 2.25" x 0.99" Screw BDP, Clavos 2.5" x 0.99" Screw BDP, Clavos 3" x 0115" Screw BDP</t>
  </si>
  <si>
    <t>318-22</t>
  </si>
  <si>
    <t>10030-IC01-2208-000559</t>
  </si>
  <si>
    <t>Poliol 9721M-LC, Isocianato HC25C</t>
  </si>
  <si>
    <t>319-22</t>
  </si>
  <si>
    <t>10150-IC01-2208-000B3D</t>
  </si>
  <si>
    <t>Partes y Piezas para Ensamble de Motocicletas</t>
  </si>
  <si>
    <t>320-22</t>
  </si>
  <si>
    <t>10030-IC01-2208-001034</t>
  </si>
  <si>
    <t>321-22</t>
  </si>
  <si>
    <t>10150-IC01-2208-000857</t>
  </si>
  <si>
    <t>Petrothene GA502-022 Copolímeros de Etileno-ALFA-Olefina</t>
  </si>
  <si>
    <t>322-22</t>
  </si>
  <si>
    <t>10030-IC01-2207-0045BE</t>
  </si>
  <si>
    <t>Resina de Baja Densidad Homopolímeros H03BPM</t>
  </si>
  <si>
    <t>323-22</t>
  </si>
  <si>
    <t>10150-IC01-2208-000CD7</t>
  </si>
  <si>
    <t>324-22</t>
  </si>
  <si>
    <t>10150-IC01-2208-001108</t>
  </si>
  <si>
    <t>Repuestos para Tractores.</t>
  </si>
  <si>
    <t>325-22</t>
  </si>
  <si>
    <t>10030-IC01-2208-0003C9</t>
  </si>
  <si>
    <t xml:space="preserve">Madera de Pino Aserrada, (150.11, M3), 112 Atados </t>
  </si>
  <si>
    <t>326-22</t>
  </si>
  <si>
    <t>10070-IC01-2208-00006A</t>
  </si>
  <si>
    <t>Laminados Plano Enrollados en Caliente (24) Bobinas.</t>
  </si>
  <si>
    <t>327-22</t>
  </si>
  <si>
    <t>10150-IC01-2208-0014B4</t>
  </si>
  <si>
    <t>Polietileno de Alta Densidad Marlex TRB 115</t>
  </si>
  <si>
    <t>328-22</t>
  </si>
  <si>
    <t>10030-IC01-2208-0003AE</t>
  </si>
  <si>
    <t>329-22</t>
  </si>
  <si>
    <t>10030-IC01-2208-000546</t>
  </si>
  <si>
    <t>330-22</t>
  </si>
  <si>
    <t>10110-IC01-2208-000009</t>
  </si>
  <si>
    <t xml:space="preserve"> Isocianato QV-PMD-IBC1250,  Isocianato QV-PMD-IBC1200.</t>
  </si>
  <si>
    <t>331-22</t>
  </si>
  <si>
    <t>10150-IC01-2208-000BD9</t>
  </si>
  <si>
    <t>Etiquetas d/ Papel c/Impresión-Sello Solgen BEE (ND) Art-011-0314-Semigloss-0.9728 x 0.75 Pulgs</t>
  </si>
  <si>
    <t>332-22</t>
  </si>
  <si>
    <t>10000-IC01-2208-0000C7</t>
  </si>
  <si>
    <t>633-22-VML</t>
  </si>
  <si>
    <t>Etiquetas Impresas</t>
  </si>
  <si>
    <t>333-22</t>
  </si>
  <si>
    <t>10000-IC01-2208-0000DD</t>
  </si>
  <si>
    <t>656-22-VML</t>
  </si>
  <si>
    <t xml:space="preserve">Madera de Pino Aserrada, (1,906.11, M3), 950 Atados </t>
  </si>
  <si>
    <t>334-22</t>
  </si>
  <si>
    <t>10070-IC01-2208-000105</t>
  </si>
  <si>
    <t xml:space="preserve">Madera de Pino Aserrada, (346.54, M3), 194 Atados </t>
  </si>
  <si>
    <t>335-22</t>
  </si>
  <si>
    <t>10070-IC01-2208-0000FD</t>
  </si>
  <si>
    <t xml:space="preserve">Madera de Pino Aserrada, (388.34, M3), 76 Atados </t>
  </si>
  <si>
    <t>336-22</t>
  </si>
  <si>
    <t>10070-IC01-2208-000120</t>
  </si>
  <si>
    <t>Resina Sintética de Baja Densidad, Polipropileno, Homopolímeros H03BPM</t>
  </si>
  <si>
    <t>337-22</t>
  </si>
  <si>
    <t>10150-IC01-2208-0019BB</t>
  </si>
  <si>
    <t>Resina Sintética de polietileno Cristal</t>
  </si>
  <si>
    <t>338-22</t>
  </si>
  <si>
    <t>10150-IC01-2208-001A4C</t>
  </si>
  <si>
    <t xml:space="preserve">Madera de Pino Aserrada, (388.34, M3), 211 Atados </t>
  </si>
  <si>
    <t>339-22</t>
  </si>
  <si>
    <t>10070-IC01-2208-000104</t>
  </si>
  <si>
    <t>340-22</t>
  </si>
  <si>
    <t>10030-IC01-2208-002A64</t>
  </si>
  <si>
    <t>Polietileno de Alta Densidad Alathon 1.5005</t>
  </si>
  <si>
    <t>341-22</t>
  </si>
  <si>
    <t>10030-IC01-2208-0019A1</t>
  </si>
  <si>
    <t>342-22</t>
  </si>
  <si>
    <t xml:space="preserve"> Petrothene GA502-023 Copolímeros de Etileno-ALFA-Olefina, Polietileno de Alta Densidad Alathon 1.5005</t>
  </si>
  <si>
    <t>343-22</t>
  </si>
  <si>
    <t>10030-IC01-2208-0019C6</t>
  </si>
  <si>
    <t>Laminados Plano Enrollados en Caliente (19) Bobinas.</t>
  </si>
  <si>
    <t>344-22</t>
  </si>
  <si>
    <t>10150-IC01-2208-001C03</t>
  </si>
  <si>
    <t xml:space="preserve"> Bisagras de Acero Inoxidable 3.5" x 3.5" x 2.0mm, Tornillos de 2 3/4</t>
  </si>
  <si>
    <t>345-22</t>
  </si>
  <si>
    <t>10150-IC01-2208-000BEA</t>
  </si>
  <si>
    <t>346-22</t>
  </si>
  <si>
    <t>10110-IC01-2208-000013</t>
  </si>
  <si>
    <t>347-22</t>
  </si>
  <si>
    <t>10110-IC01-2208-000012</t>
  </si>
  <si>
    <t>348-22</t>
  </si>
  <si>
    <t>10150-IC01-2208-0023DB</t>
  </si>
  <si>
    <t>Laminados Acero Galvanizado en Bobinas de 0.26mm x 914mm, (84) Bobinas.</t>
  </si>
  <si>
    <t>349-22</t>
  </si>
  <si>
    <t>10030-IC01-2208-0022D9</t>
  </si>
  <si>
    <t>Aceite de Palma 8CP con 200 ppm Antioxidante 5ppm Antifoam (Oleína)</t>
  </si>
  <si>
    <t>350-22</t>
  </si>
  <si>
    <t>10030-IC01-2208-0039FA</t>
  </si>
  <si>
    <t>Poliol 9619C, Isocianato HC25C</t>
  </si>
  <si>
    <t>351-22</t>
  </si>
  <si>
    <t>10150-IC01-2208-0028D9</t>
  </si>
  <si>
    <t>Laminas de Acero Q235 2.0mm x 900mm 2280mm, 1.5mm x 900mm 2280mm.</t>
  </si>
  <si>
    <t>352-22</t>
  </si>
  <si>
    <t>10030-IC01-2208-003EA9</t>
  </si>
  <si>
    <t>Laminados Plano Enrollados en Caliente (46) Bobinas.</t>
  </si>
  <si>
    <t>353-22</t>
  </si>
  <si>
    <t>10150-IC01-2208-002811</t>
  </si>
  <si>
    <t>Plantaciones del Norte, S.A.</t>
  </si>
  <si>
    <t>Lamina Polietileno 4mm x 30 x 46cms-Natural-sin Perforar</t>
  </si>
  <si>
    <t>354-22</t>
  </si>
  <si>
    <t>10000-IC01-2208-000159</t>
  </si>
  <si>
    <t>645-22-VML</t>
  </si>
  <si>
    <t>Laminados Plano Enrollados en Caliente (12) Bobinas.</t>
  </si>
  <si>
    <t>355-22</t>
  </si>
  <si>
    <t>10150-IC01-2208-0029A3</t>
  </si>
  <si>
    <t>356-22</t>
  </si>
  <si>
    <t>10110-IC01-2208-00001B</t>
  </si>
  <si>
    <t>Clavos 3" x 0115" Acero BDP, Clavos 2.25" x 0.99" Acero BDP, Clavos 2.5" x 0.99" Acero BDP.</t>
  </si>
  <si>
    <t>357-22</t>
  </si>
  <si>
    <t>10030-IC01-2208-00436A</t>
  </si>
  <si>
    <t>Laminados Plano Enrollados en Caliente (49) Bobinas.</t>
  </si>
  <si>
    <t>358-22</t>
  </si>
  <si>
    <t>10150-IC01-2208-003216</t>
  </si>
  <si>
    <t>359-22</t>
  </si>
  <si>
    <t>10110-IC01-2208-00001A</t>
  </si>
  <si>
    <t xml:space="preserve">Etiquetas Sello Fairtrade (FYFFES) Flo ID 17 Art 01-0319 (701.23 Kilos), tiquetas Sello Bio Organic Fairglobe Art 01-0333 (431.90 Kilos) </t>
  </si>
  <si>
    <t>360-22</t>
  </si>
  <si>
    <t>10000-IC01-2208-000275</t>
  </si>
  <si>
    <t>Guaraguano Foods, S.R.L.</t>
  </si>
  <si>
    <t>Empaques Familiar 22 oz, Empaques Tradicional 11 oz, Empaques Junior Tradicional.</t>
  </si>
  <si>
    <t>361-22</t>
  </si>
  <si>
    <t>North West Industries, S.R.L.</t>
  </si>
  <si>
    <t>Bobinas de Acero Galvanizada AZM150 0.60mm x 1230mm (14 Bobinas).</t>
  </si>
  <si>
    <t>362-22</t>
  </si>
  <si>
    <t>10030-IC01-2208-005333</t>
  </si>
  <si>
    <t>BOBINAS DE ACERRO GALV. AZM150 0.60 MM X 1230 MM (77 BOBINAS), BOBINAS DE ACERO GALV. AZM150 0.50 MM X 1230 MM (24 BOBINAS).</t>
  </si>
  <si>
    <t>363-22</t>
  </si>
  <si>
    <t>10030-IC01-2208-00534D</t>
  </si>
  <si>
    <t>364-22</t>
  </si>
  <si>
    <t>Tornillos 10 x 2 x 3/4¨ Bisagras de hierro 3.5" x 3.37 x 2.0mm, Esquineros de cartón para protección de puetas.</t>
  </si>
  <si>
    <t>365-22</t>
  </si>
  <si>
    <t>10150-IC01-2208-00329E</t>
  </si>
  <si>
    <t xml:space="preserve">Total </t>
  </si>
  <si>
    <r>
      <rPr>
        <b/>
        <sz val="11"/>
        <color theme="1"/>
        <rFont val="Calibri"/>
        <family val="2"/>
        <scheme val="minor"/>
      </rPr>
      <t>Preparado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 xml:space="preserve">Carlos Rodríguez </t>
    </r>
  </si>
  <si>
    <r>
      <rPr>
        <b/>
        <sz val="11"/>
        <color theme="1"/>
        <rFont val="Calibri"/>
        <family val="2"/>
        <scheme val="minor"/>
      </rPr>
      <t>Revisado por:</t>
    </r>
    <r>
      <rPr>
        <u/>
        <sz val="11"/>
        <color theme="1"/>
        <rFont val="Calibri"/>
        <family val="2"/>
        <scheme val="minor"/>
      </rPr>
      <t xml:space="preserve"> José Olivo</t>
    </r>
  </si>
  <si>
    <r>
      <rPr>
        <b/>
        <sz val="11"/>
        <color theme="1"/>
        <rFont val="Calibri"/>
        <family val="2"/>
        <scheme val="minor"/>
      </rPr>
      <t>Autorizado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Erodis Fernelis Díaz</t>
    </r>
  </si>
  <si>
    <t>Supervisor</t>
  </si>
  <si>
    <t>Enc. Del Deto. de Control de Incentivos y Fiscalización</t>
  </si>
  <si>
    <t>Secretario Ejecutivo del CCDF</t>
  </si>
  <si>
    <t>Ley 12-21</t>
  </si>
  <si>
    <t xml:space="preserve">                                                                                                              Correspondientes al mes de Septiembre del año 2022                                           </t>
  </si>
  <si>
    <t>Grupo Banamiel, S.A.S.</t>
  </si>
  <si>
    <t>FLEJES DE POLIETILENO SIN IMPRESIÓN, CINTAS ADHESIVA, GRAPAS METALICAS DE 1/2 PARA FLEJES, ETIQUETAS IMPRESAS</t>
  </si>
  <si>
    <t>367-22</t>
  </si>
  <si>
    <t>10000-IC01-2208-0002C3</t>
  </si>
  <si>
    <t>712-22-VML</t>
  </si>
  <si>
    <t>368-22</t>
  </si>
  <si>
    <t>10110-IC01-2208-00001D</t>
  </si>
  <si>
    <t>369-22</t>
  </si>
  <si>
    <t>10110-IC01-2208-000020</t>
  </si>
  <si>
    <t>Laminados Plano Enrollados en Caliente, (24 BOBINAS)</t>
  </si>
  <si>
    <t>370-22</t>
  </si>
  <si>
    <t>10150-IC01-2209-0006B8</t>
  </si>
  <si>
    <t>CLAVOS DE HIERRO EST HELICOIDAL 2-1/4" (3,960ML) CLAVOS DE HIERRO EST HELICIDAL 2-1/2" (6,552ML), CLAVADORA SCN60 (20UDS), CLAVADORAS SCN65XP (17UDS), CAJAS DE REPUESTOS PARA CLAVADORAS (3 CAJAS)</t>
  </si>
  <si>
    <t>371-22</t>
  </si>
  <si>
    <t>10150-IC01-2209-000140</t>
  </si>
  <si>
    <t>Laminados Plano Enrollados en Caliente, (39 BOBINAS)</t>
  </si>
  <si>
    <t>372-22</t>
  </si>
  <si>
    <t>10150-IC01-2209-00070A</t>
  </si>
  <si>
    <t>Laminados Plano Enrollados en Caliente, (53 BOBINAS)</t>
  </si>
  <si>
    <t>373-22</t>
  </si>
  <si>
    <t>10150-IC01-2209-000A3F</t>
  </si>
  <si>
    <t>MAQUINA PROCESADORA DE ALIMENTOS CON SUS ACCESORIOS</t>
  </si>
  <si>
    <t>374-22</t>
  </si>
  <si>
    <t>10030-IC01-2209-000F28</t>
  </si>
  <si>
    <t>Laminados Plano Enrollados en Caliente, (34 BOBINAS)</t>
  </si>
  <si>
    <t>375-22</t>
  </si>
  <si>
    <t>10030-IC01-2209-0016D6</t>
  </si>
  <si>
    <t>TAPAS C BNN T128CANA KLB DAR, TAPAS C BNN T128 GENERICA KLB DAR, TAPAS C BNN T128 GENERICA ROJA KLB DAR, TAPAS C BNN T128 GENERICA VERDE KLB DAR, BASES CB BNN T98 CANA KLB DAR, BASES CB BNN T99 13KG KLB DAR, TAPAS C BNN T130 FAIRTRADE 13KG KLB DAR</t>
  </si>
  <si>
    <t>376-22</t>
  </si>
  <si>
    <t>10110-IC01-2208-000003</t>
  </si>
  <si>
    <t>Laminados Plano Enrollados en Frio, 304 Bobinas</t>
  </si>
  <si>
    <t>377-22</t>
  </si>
  <si>
    <t>10030-IC01-2209-005A2E</t>
  </si>
  <si>
    <t xml:space="preserve">Madera de Pino, (1,078.69 M3), 308 Atados </t>
  </si>
  <si>
    <t>378-22</t>
  </si>
  <si>
    <t>10070-IC01-2209-000043</t>
  </si>
  <si>
    <t xml:space="preserve">Madera de Pino, (135,92 M3), 60 Atados </t>
  </si>
  <si>
    <t>379-22</t>
  </si>
  <si>
    <t>10070-IC01-2209-0000C3</t>
  </si>
  <si>
    <t xml:space="preserve">Madera de Pino, (185,00 M3), 76 Atados </t>
  </si>
  <si>
    <t>380-22</t>
  </si>
  <si>
    <t>10070-IC01-2209-000044</t>
  </si>
  <si>
    <t xml:space="preserve">Madera de Pino, (552,94 M3), 296 Atados </t>
  </si>
  <si>
    <t>381-22</t>
  </si>
  <si>
    <t>10070-IC01-2209-000042</t>
  </si>
  <si>
    <t xml:space="preserve">Madera de Pino, (40,84, M3), 26 Atados </t>
  </si>
  <si>
    <t>382-22</t>
  </si>
  <si>
    <t>10070-IC01-2209-000035</t>
  </si>
  <si>
    <t>Poliol 7619-C</t>
  </si>
  <si>
    <t>383-22</t>
  </si>
  <si>
    <t>10150-IC01-2209-0015D4</t>
  </si>
  <si>
    <t>BOLSAS DE POLIETILENO PARA EL EMPAQUE DE BANANOS</t>
  </si>
  <si>
    <t>384-22</t>
  </si>
  <si>
    <t>10150-IC01-2209-0014BA</t>
  </si>
  <si>
    <t>385-22</t>
  </si>
  <si>
    <t>TRANSFORMADOR PAD MOUNTED LOOD FEED 30, 1000KVA, 12.47-7.2KV/120.</t>
  </si>
  <si>
    <t>386-22</t>
  </si>
  <si>
    <t>COMPRA LOCAL</t>
  </si>
  <si>
    <t>Bobinas de Acero Galbanizada ASTM A653M 2.0MM X 1220MM,(16 Bobinas), Bobinas de Acero Galbanizada ASTM A653M 2.0MM X 1048mm,(8 Bobinas)</t>
  </si>
  <si>
    <t>387-22</t>
  </si>
  <si>
    <t>Rechazada</t>
  </si>
  <si>
    <t>BOBINAS DE ACERRO GALV. ASTM A653 1.50 MM X 1048 MM (36 BOBINAS)</t>
  </si>
  <si>
    <t>388-22</t>
  </si>
  <si>
    <t>10030-IC01-2209-001BE9</t>
  </si>
  <si>
    <t>BOBINAS DE ACERRO GALV. ASTM A653 0.75 MM X 787 MM (23 BOBINAS)</t>
  </si>
  <si>
    <t>389-22</t>
  </si>
  <si>
    <t>10030-IC01-2209-001BEB</t>
  </si>
  <si>
    <t>390-22</t>
  </si>
  <si>
    <t>391-22</t>
  </si>
  <si>
    <t>Bobinas de Acero Galvanizada A653m 2.0mm x 1220mm, (88 bobinas), Bobinas de Acero Galvanizada A653m 2.0mm x 1048mm, (12 bobinas)</t>
  </si>
  <si>
    <t>392-22</t>
  </si>
  <si>
    <t>10030-IC01-2209-0020D4</t>
  </si>
  <si>
    <t>Poliol RCP6074-101, Isocianato mdi pm-200</t>
  </si>
  <si>
    <t>393-22</t>
  </si>
  <si>
    <t>10150-IC01-2209-0024BF</t>
  </si>
  <si>
    <t>394-22</t>
  </si>
  <si>
    <t>10030-IC01-2209-00300C</t>
  </si>
  <si>
    <t>Impuesto Selectivo al Consumo</t>
  </si>
  <si>
    <t>395-22</t>
  </si>
  <si>
    <t>N/A</t>
  </si>
  <si>
    <t>Disco plastico LCP (Cuello de Nonja) de 4mm x 60cms, para Proteccion de Bananos.</t>
  </si>
  <si>
    <t>396-22</t>
  </si>
  <si>
    <t>10000-IC01-2209-0000C0</t>
  </si>
  <si>
    <t>729-22-VML</t>
  </si>
  <si>
    <t>Laminados Plano Enrollados en Frio., 138 Bobinas</t>
  </si>
  <si>
    <t>397-22</t>
  </si>
  <si>
    <t>10150-IC01-2209-0000F7</t>
  </si>
  <si>
    <t>HD05HM Poloetileno de Alta Densidad.</t>
  </si>
  <si>
    <t>398-22</t>
  </si>
  <si>
    <t>10030-IC01-2209-003191</t>
  </si>
  <si>
    <t>399-22</t>
  </si>
  <si>
    <t>400-99</t>
  </si>
  <si>
    <t>10110-IC01-2208-00000A</t>
  </si>
  <si>
    <t>401-22</t>
  </si>
  <si>
    <t>Aceite Vegetal de Palma 8CP con 200 ppm Antioxidante 5ppm Antifoam (Oleína)</t>
  </si>
  <si>
    <t>402-22</t>
  </si>
  <si>
    <t>10150-IC01-2209-002B7D</t>
  </si>
  <si>
    <t>403-22</t>
  </si>
  <si>
    <t>10110-IC01-2208-000014</t>
  </si>
  <si>
    <t>404-22</t>
  </si>
  <si>
    <t>10150-IC01-2209-002EC5</t>
  </si>
  <si>
    <t>Laminados Plano Enrollados en Caliente, (9 BOBINAS)</t>
  </si>
  <si>
    <t>405-22</t>
  </si>
  <si>
    <t>10150-IC01-2209-003370</t>
  </si>
  <si>
    <t>Laminados Plano Enrollados en Caliente, (63 BOBINAS)</t>
  </si>
  <si>
    <t>406-22</t>
  </si>
  <si>
    <t>10150-IC01-2209-0038D2</t>
  </si>
  <si>
    <t>Laminados Plano Enrollados en Caliente, (43 BOBINAS)</t>
  </si>
  <si>
    <t>407-22</t>
  </si>
  <si>
    <t>10150-IC01-2209-00334A</t>
  </si>
  <si>
    <t>Bobinas de Acero Galvanizada A653m 350 MPA 2.0mm x 1220mm, (24 bobinas).</t>
  </si>
  <si>
    <t>408-22</t>
  </si>
  <si>
    <t>10030-IC01-2209-002100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</si>
</sst>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2"/>
    </font>
    <font>
      <sz val="11"/>
      <color theme="0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sz val="7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7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4" fontId="7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0" xfId="0" applyFont="1" applyFill="1"/>
    <xf numFmtId="0" fontId="8" fillId="0" borderId="1" xfId="0" applyFont="1" applyFill="1" applyBorder="1"/>
    <xf numFmtId="14" fontId="7" fillId="0" borderId="1" xfId="0" applyNumberFormat="1" applyFont="1" applyFill="1" applyBorder="1"/>
    <xf numFmtId="0" fontId="7" fillId="0" borderId="4" xfId="0" applyFont="1" applyFill="1" applyBorder="1"/>
    <xf numFmtId="0" fontId="7" fillId="0" borderId="2" xfId="0" applyFont="1" applyFill="1" applyBorder="1"/>
    <xf numFmtId="14" fontId="7" fillId="0" borderId="2" xfId="0" applyNumberFormat="1" applyFont="1" applyFill="1" applyBorder="1"/>
    <xf numFmtId="0" fontId="0" fillId="0" borderId="1" xfId="0" applyFont="1" applyFill="1" applyBorder="1"/>
    <xf numFmtId="0" fontId="11" fillId="0" borderId="1" xfId="0" applyFont="1" applyFill="1" applyBorder="1" applyAlignment="1">
      <alignment horizontal="justify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4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0" fontId="9" fillId="0" borderId="0" xfId="0" applyFont="1" applyFill="1" applyBorder="1"/>
    <xf numFmtId="165" fontId="0" fillId="0" borderId="0" xfId="1" applyNumberFormat="1" applyFont="1" applyFill="1" applyAlignment="1">
      <alignment horizontal="right"/>
    </xf>
    <xf numFmtId="165" fontId="4" fillId="0" borderId="1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/>
    <xf numFmtId="165" fontId="0" fillId="0" borderId="0" xfId="1" applyNumberFormat="1" applyFont="1" applyFill="1"/>
    <xf numFmtId="0" fontId="2" fillId="0" borderId="0" xfId="0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right"/>
    </xf>
    <xf numFmtId="4" fontId="7" fillId="0" borderId="6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/>
    <xf numFmtId="4" fontId="7" fillId="0" borderId="2" xfId="1" applyNumberFormat="1" applyFont="1" applyFill="1" applyBorder="1" applyAlignment="1">
      <alignment horizontal="right"/>
    </xf>
    <xf numFmtId="4" fontId="4" fillId="0" borderId="5" xfId="1" applyNumberFormat="1" applyFont="1" applyFill="1" applyBorder="1" applyAlignment="1">
      <alignment horizontal="right"/>
    </xf>
    <xf numFmtId="0" fontId="1" fillId="0" borderId="0" xfId="0" applyFont="1"/>
    <xf numFmtId="4" fontId="0" fillId="0" borderId="0" xfId="1" applyNumberFormat="1" applyFont="1" applyFill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2" fillId="0" borderId="0" xfId="0" applyFont="1"/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/>
    <xf numFmtId="4" fontId="14" fillId="0" borderId="1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5" fillId="0" borderId="0" xfId="0" applyFont="1"/>
    <xf numFmtId="14" fontId="14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2" fillId="0" borderId="0" xfId="1" applyNumberFormat="1" applyFont="1" applyFill="1" applyBorder="1"/>
    <xf numFmtId="0" fontId="17" fillId="0" borderId="0" xfId="0" applyFont="1"/>
    <xf numFmtId="14" fontId="17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0" fillId="0" borderId="0" xfId="1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" fontId="0" fillId="0" borderId="0" xfId="1" applyNumberFormat="1" applyFont="1" applyFill="1" applyBorder="1"/>
    <xf numFmtId="4" fontId="0" fillId="0" borderId="0" xfId="0" applyNumberFormat="1"/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109"/>
  <sheetViews>
    <sheetView topLeftCell="A37" zoomScale="106" zoomScaleNormal="106" workbookViewId="0">
      <selection activeCell="C57" sqref="C57"/>
    </sheetView>
  </sheetViews>
  <sheetFormatPr baseColWidth="10" defaultColWidth="9.140625" defaultRowHeight="15" x14ac:dyDescent="0.25"/>
  <cols>
    <col min="1" max="1" width="5.28515625" style="4" customWidth="1"/>
    <col min="2" max="2" width="34.42578125" style="4" customWidth="1"/>
    <col min="3" max="3" width="41.42578125" style="4" customWidth="1"/>
    <col min="4" max="4" width="8.5703125" style="4" customWidth="1"/>
    <col min="5" max="5" width="10.140625" style="4" customWidth="1"/>
    <col min="6" max="6" width="21.5703125" style="4" customWidth="1"/>
    <col min="7" max="7" width="14.28515625" style="41" customWidth="1"/>
    <col min="8" max="8" width="9.140625" style="3"/>
    <col min="9" max="9" width="19.5703125" style="3" bestFit="1" customWidth="1"/>
    <col min="10" max="17" width="9.140625" style="3"/>
    <col min="18" max="16384" width="9.140625" style="4"/>
  </cols>
  <sheetData>
    <row r="1" spans="1:17" x14ac:dyDescent="0.25">
      <c r="B1" s="18" t="s">
        <v>8</v>
      </c>
      <c r="C1" s="18"/>
    </row>
    <row r="2" spans="1:17" x14ac:dyDescent="0.25">
      <c r="B2" s="18" t="s">
        <v>52</v>
      </c>
      <c r="C2" s="18"/>
      <c r="G2" s="41" t="s">
        <v>4</v>
      </c>
    </row>
    <row r="3" spans="1:17" x14ac:dyDescent="0.25">
      <c r="B3" s="3"/>
      <c r="C3" s="3"/>
      <c r="D3" s="3"/>
      <c r="E3" s="3"/>
    </row>
    <row r="4" spans="1:17" s="18" customFormat="1" ht="25.5" x14ac:dyDescent="0.25">
      <c r="A4" s="19" t="s">
        <v>5</v>
      </c>
      <c r="B4" s="20" t="s">
        <v>7</v>
      </c>
      <c r="C4" s="20" t="s">
        <v>0</v>
      </c>
      <c r="D4" s="21" t="s">
        <v>1</v>
      </c>
      <c r="E4" s="20" t="s">
        <v>3</v>
      </c>
      <c r="F4" s="21" t="s">
        <v>6</v>
      </c>
      <c r="G4" s="42" t="s">
        <v>2</v>
      </c>
      <c r="H4" s="22"/>
      <c r="J4" s="22"/>
      <c r="K4" s="22"/>
      <c r="L4" s="22"/>
      <c r="M4" s="22"/>
      <c r="N4" s="22"/>
      <c r="O4" s="22"/>
      <c r="P4" s="22"/>
      <c r="Q4" s="22"/>
    </row>
    <row r="5" spans="1:17" s="17" customFormat="1" ht="38.25" x14ac:dyDescent="0.25">
      <c r="A5" s="14">
        <v>1</v>
      </c>
      <c r="B5" s="12" t="s">
        <v>21</v>
      </c>
      <c r="C5" s="9" t="s">
        <v>22</v>
      </c>
      <c r="D5" s="7" t="s">
        <v>23</v>
      </c>
      <c r="E5" s="15">
        <v>44746</v>
      </c>
      <c r="F5" s="7" t="s">
        <v>24</v>
      </c>
      <c r="G5" s="46">
        <v>9332169.0500000007</v>
      </c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s="17" customFormat="1" x14ac:dyDescent="0.25">
      <c r="A6" s="23">
        <f>1+A5</f>
        <v>2</v>
      </c>
      <c r="B6" s="12" t="s">
        <v>146</v>
      </c>
      <c r="C6" s="13" t="s">
        <v>25</v>
      </c>
      <c r="D6" s="11" t="s">
        <v>26</v>
      </c>
      <c r="E6" s="15">
        <v>44747</v>
      </c>
      <c r="F6" s="24" t="s">
        <v>27</v>
      </c>
      <c r="G6" s="47">
        <v>1973123.82</v>
      </c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25" customFormat="1" ht="12.75" x14ac:dyDescent="0.2">
      <c r="A7" s="14">
        <f t="shared" ref="A7:A37" si="0">1+A6</f>
        <v>3</v>
      </c>
      <c r="B7" s="12" t="s">
        <v>146</v>
      </c>
      <c r="C7" s="13" t="s">
        <v>28</v>
      </c>
      <c r="D7" s="7" t="s">
        <v>29</v>
      </c>
      <c r="E7" s="8">
        <v>44747</v>
      </c>
      <c r="F7" s="7" t="s">
        <v>30</v>
      </c>
      <c r="G7" s="46">
        <v>914588.3</v>
      </c>
      <c r="H7" s="1"/>
      <c r="I7" s="10"/>
      <c r="J7" s="1"/>
      <c r="K7" s="1"/>
      <c r="L7" s="1"/>
      <c r="M7" s="1"/>
      <c r="N7" s="1"/>
      <c r="O7" s="1"/>
      <c r="P7" s="1"/>
      <c r="Q7" s="1"/>
    </row>
    <row r="8" spans="1:17" s="17" customFormat="1" x14ac:dyDescent="0.25">
      <c r="A8" s="14">
        <f t="shared" si="0"/>
        <v>4</v>
      </c>
      <c r="B8" s="12" t="s">
        <v>146</v>
      </c>
      <c r="C8" s="13" t="s">
        <v>31</v>
      </c>
      <c r="D8" s="7" t="s">
        <v>32</v>
      </c>
      <c r="E8" s="8">
        <v>44747</v>
      </c>
      <c r="F8" s="7" t="s">
        <v>33</v>
      </c>
      <c r="G8" s="46">
        <v>875542.91</v>
      </c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17" customFormat="1" ht="26.25" x14ac:dyDescent="0.25">
      <c r="A9" s="14">
        <f t="shared" si="0"/>
        <v>5</v>
      </c>
      <c r="B9" s="12" t="s">
        <v>18</v>
      </c>
      <c r="C9" s="13" t="s">
        <v>36</v>
      </c>
      <c r="D9" s="7" t="s">
        <v>34</v>
      </c>
      <c r="E9" s="8">
        <v>44748</v>
      </c>
      <c r="F9" s="7" t="s">
        <v>35</v>
      </c>
      <c r="G9" s="46">
        <v>6133122.2599999998</v>
      </c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17" customFormat="1" ht="26.25" x14ac:dyDescent="0.25">
      <c r="A10" s="14">
        <f t="shared" si="0"/>
        <v>6</v>
      </c>
      <c r="B10" s="12" t="s">
        <v>18</v>
      </c>
      <c r="C10" s="13" t="s">
        <v>72</v>
      </c>
      <c r="D10" s="7" t="s">
        <v>145</v>
      </c>
      <c r="E10" s="8">
        <v>44748</v>
      </c>
      <c r="F10" s="7" t="s">
        <v>73</v>
      </c>
      <c r="G10" s="46">
        <v>4555655.8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17" customFormat="1" x14ac:dyDescent="0.25">
      <c r="A11" s="14">
        <f t="shared" si="0"/>
        <v>7</v>
      </c>
      <c r="B11" s="12" t="s">
        <v>11</v>
      </c>
      <c r="C11" s="13" t="s">
        <v>12</v>
      </c>
      <c r="D11" s="12" t="s">
        <v>37</v>
      </c>
      <c r="E11" s="8">
        <v>44748</v>
      </c>
      <c r="F11" s="7" t="s">
        <v>38</v>
      </c>
      <c r="G11" s="48">
        <v>433502.68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s="17" customFormat="1" x14ac:dyDescent="0.25">
      <c r="A12" s="14">
        <f t="shared" si="0"/>
        <v>8</v>
      </c>
      <c r="B12" s="12" t="s">
        <v>14</v>
      </c>
      <c r="C12" s="13" t="s">
        <v>147</v>
      </c>
      <c r="D12" s="12" t="s">
        <v>39</v>
      </c>
      <c r="E12" s="8">
        <v>44748</v>
      </c>
      <c r="F12" s="26" t="s">
        <v>35</v>
      </c>
      <c r="G12" s="48">
        <v>411276.48</v>
      </c>
      <c r="H12" s="1"/>
      <c r="I12" s="16"/>
      <c r="J12" s="16"/>
      <c r="K12" s="16"/>
      <c r="L12" s="16"/>
      <c r="M12" s="16"/>
      <c r="N12" s="16"/>
      <c r="O12" s="16"/>
      <c r="P12" s="16"/>
      <c r="Q12" s="16"/>
    </row>
    <row r="13" spans="1:17" s="17" customFormat="1" x14ac:dyDescent="0.25">
      <c r="A13" s="14">
        <f t="shared" si="0"/>
        <v>9</v>
      </c>
      <c r="B13" s="12" t="s">
        <v>11</v>
      </c>
      <c r="C13" s="13" t="s">
        <v>19</v>
      </c>
      <c r="D13" s="7" t="s">
        <v>40</v>
      </c>
      <c r="E13" s="8">
        <v>44748</v>
      </c>
      <c r="F13" s="7" t="s">
        <v>41</v>
      </c>
      <c r="G13" s="46">
        <v>1735891.49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17" customFormat="1" ht="39" x14ac:dyDescent="0.25">
      <c r="A14" s="14">
        <f t="shared" si="0"/>
        <v>10</v>
      </c>
      <c r="B14" s="12" t="s">
        <v>13</v>
      </c>
      <c r="C14" s="13" t="s">
        <v>42</v>
      </c>
      <c r="D14" s="12" t="s">
        <v>43</v>
      </c>
      <c r="E14" s="8">
        <v>44749</v>
      </c>
      <c r="F14" s="7" t="s">
        <v>47</v>
      </c>
      <c r="G14" s="46">
        <v>1632773.52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7" customFormat="1" x14ac:dyDescent="0.25">
      <c r="A15" s="14">
        <f t="shared" si="0"/>
        <v>11</v>
      </c>
      <c r="B15" s="12" t="s">
        <v>146</v>
      </c>
      <c r="C15" s="13" t="s">
        <v>44</v>
      </c>
      <c r="D15" s="7" t="s">
        <v>45</v>
      </c>
      <c r="E15" s="8">
        <v>44750</v>
      </c>
      <c r="F15" s="12" t="s">
        <v>46</v>
      </c>
      <c r="G15" s="46">
        <v>418779.46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7" customFormat="1" ht="26.25" x14ac:dyDescent="0.25">
      <c r="A16" s="14">
        <f t="shared" si="0"/>
        <v>12</v>
      </c>
      <c r="B16" s="12" t="s">
        <v>48</v>
      </c>
      <c r="C16" s="13" t="s">
        <v>49</v>
      </c>
      <c r="D16" s="12" t="s">
        <v>50</v>
      </c>
      <c r="E16" s="8">
        <v>44750</v>
      </c>
      <c r="F16" s="7" t="s">
        <v>51</v>
      </c>
      <c r="G16" s="46">
        <v>2787155.82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7" customFormat="1" x14ac:dyDescent="0.25">
      <c r="A17" s="14">
        <f t="shared" si="0"/>
        <v>13</v>
      </c>
      <c r="B17" s="12" t="s">
        <v>15</v>
      </c>
      <c r="C17" s="13" t="s">
        <v>53</v>
      </c>
      <c r="D17" s="12" t="s">
        <v>54</v>
      </c>
      <c r="E17" s="8">
        <v>44750</v>
      </c>
      <c r="F17" s="12" t="s">
        <v>55</v>
      </c>
      <c r="G17" s="46">
        <v>1194807.48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7" customFormat="1" ht="26.25" x14ac:dyDescent="0.25">
      <c r="A18" s="14">
        <f t="shared" si="0"/>
        <v>14</v>
      </c>
      <c r="B18" s="12" t="s">
        <v>56</v>
      </c>
      <c r="C18" s="13" t="s">
        <v>57</v>
      </c>
      <c r="D18" s="27" t="s">
        <v>58</v>
      </c>
      <c r="E18" s="8">
        <v>44750</v>
      </c>
      <c r="F18" s="12" t="s">
        <v>59</v>
      </c>
      <c r="G18" s="46">
        <v>5056091.1100000003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7" customFormat="1" x14ac:dyDescent="0.25">
      <c r="A19" s="14">
        <f t="shared" si="0"/>
        <v>15</v>
      </c>
      <c r="B19" s="12" t="s">
        <v>13</v>
      </c>
      <c r="C19" s="9" t="s">
        <v>60</v>
      </c>
      <c r="D19" s="12" t="s">
        <v>61</v>
      </c>
      <c r="E19" s="8">
        <v>44753</v>
      </c>
      <c r="F19" s="12" t="s">
        <v>62</v>
      </c>
      <c r="G19" s="46">
        <v>1744225.9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7" customFormat="1" ht="38.25" x14ac:dyDescent="0.25">
      <c r="A20" s="14">
        <f t="shared" si="0"/>
        <v>16</v>
      </c>
      <c r="B20" s="12" t="s">
        <v>17</v>
      </c>
      <c r="C20" s="9" t="s">
        <v>63</v>
      </c>
      <c r="D20" s="12" t="s">
        <v>64</v>
      </c>
      <c r="E20" s="8">
        <v>44750</v>
      </c>
      <c r="F20" s="12" t="s">
        <v>65</v>
      </c>
      <c r="G20" s="46">
        <v>7655136.5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26.25" x14ac:dyDescent="0.25">
      <c r="A21" s="14">
        <f t="shared" si="0"/>
        <v>17</v>
      </c>
      <c r="B21" s="12" t="s">
        <v>21</v>
      </c>
      <c r="C21" s="13" t="s">
        <v>74</v>
      </c>
      <c r="D21" s="12" t="s">
        <v>75</v>
      </c>
      <c r="E21" s="8">
        <v>44746</v>
      </c>
      <c r="F21" s="12" t="s">
        <v>76</v>
      </c>
      <c r="G21" s="46">
        <v>535628.06000000006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x14ac:dyDescent="0.25">
      <c r="A22" s="14">
        <f t="shared" si="0"/>
        <v>18</v>
      </c>
      <c r="B22" s="12" t="s">
        <v>15</v>
      </c>
      <c r="C22" s="9" t="s">
        <v>66</v>
      </c>
      <c r="D22" s="12" t="s">
        <v>67</v>
      </c>
      <c r="E22" s="15">
        <v>44754</v>
      </c>
      <c r="F22" s="12" t="s">
        <v>68</v>
      </c>
      <c r="G22" s="46">
        <v>376649.17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26.25" x14ac:dyDescent="0.25">
      <c r="A23" s="14">
        <f t="shared" si="0"/>
        <v>19</v>
      </c>
      <c r="B23" s="12" t="s">
        <v>16</v>
      </c>
      <c r="C23" s="13" t="s">
        <v>69</v>
      </c>
      <c r="D23" s="12" t="s">
        <v>70</v>
      </c>
      <c r="E23" s="8">
        <v>44755</v>
      </c>
      <c r="F23" s="12" t="s">
        <v>71</v>
      </c>
      <c r="G23" s="46">
        <v>470429.1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7" customFormat="1" ht="25.5" x14ac:dyDescent="0.25">
      <c r="A24" s="14">
        <f t="shared" si="0"/>
        <v>20</v>
      </c>
      <c r="B24" s="12" t="s">
        <v>15</v>
      </c>
      <c r="C24" s="9" t="s">
        <v>77</v>
      </c>
      <c r="D24" s="12" t="s">
        <v>78</v>
      </c>
      <c r="E24" s="8">
        <v>44755</v>
      </c>
      <c r="F24" s="12" t="s">
        <v>79</v>
      </c>
      <c r="G24" s="46">
        <v>1026086.47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7" customFormat="1" x14ac:dyDescent="0.25">
      <c r="A25" s="14">
        <f t="shared" si="0"/>
        <v>21</v>
      </c>
      <c r="B25" s="12" t="s">
        <v>11</v>
      </c>
      <c r="C25" s="13" t="s">
        <v>12</v>
      </c>
      <c r="D25" s="12" t="s">
        <v>80</v>
      </c>
      <c r="E25" s="8">
        <v>44755</v>
      </c>
      <c r="F25" s="12" t="s">
        <v>81</v>
      </c>
      <c r="G25" s="46">
        <v>592968.28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s="17" customFormat="1" x14ac:dyDescent="0.25">
      <c r="A26" s="14">
        <f t="shared" si="0"/>
        <v>22</v>
      </c>
      <c r="B26" s="12" t="s">
        <v>11</v>
      </c>
      <c r="C26" s="13" t="s">
        <v>12</v>
      </c>
      <c r="D26" s="12" t="s">
        <v>82</v>
      </c>
      <c r="E26" s="8">
        <v>44755</v>
      </c>
      <c r="F26" s="12" t="s">
        <v>83</v>
      </c>
      <c r="G26" s="46">
        <v>648440.66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17" customFormat="1" x14ac:dyDescent="0.25">
      <c r="A27" s="14">
        <f t="shared" si="0"/>
        <v>23</v>
      </c>
      <c r="B27" s="12" t="s">
        <v>146</v>
      </c>
      <c r="C27" s="13" t="s">
        <v>84</v>
      </c>
      <c r="D27" s="12" t="s">
        <v>85</v>
      </c>
      <c r="E27" s="8">
        <v>44755</v>
      </c>
      <c r="F27" s="12" t="s">
        <v>86</v>
      </c>
      <c r="G27" s="46">
        <v>542271.63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s="17" customFormat="1" x14ac:dyDescent="0.25">
      <c r="A28" s="14">
        <f t="shared" si="0"/>
        <v>24</v>
      </c>
      <c r="B28" s="12" t="s">
        <v>146</v>
      </c>
      <c r="C28" s="13" t="s">
        <v>87</v>
      </c>
      <c r="D28" s="12" t="s">
        <v>88</v>
      </c>
      <c r="E28" s="8">
        <v>44755</v>
      </c>
      <c r="F28" s="12" t="s">
        <v>89</v>
      </c>
      <c r="G28" s="46">
        <v>789703.85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s="17" customFormat="1" x14ac:dyDescent="0.25">
      <c r="A29" s="14">
        <f t="shared" si="0"/>
        <v>25</v>
      </c>
      <c r="B29" s="12" t="s">
        <v>146</v>
      </c>
      <c r="C29" s="13" t="s">
        <v>90</v>
      </c>
      <c r="D29" s="12" t="s">
        <v>91</v>
      </c>
      <c r="E29" s="8">
        <v>44755</v>
      </c>
      <c r="F29" s="12" t="s">
        <v>92</v>
      </c>
      <c r="G29" s="46">
        <v>892227.39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17" customFormat="1" ht="25.5" x14ac:dyDescent="0.25">
      <c r="A30" s="14">
        <f t="shared" si="0"/>
        <v>26</v>
      </c>
      <c r="B30" s="12" t="s">
        <v>18</v>
      </c>
      <c r="C30" s="9" t="s">
        <v>93</v>
      </c>
      <c r="D30" s="12" t="s">
        <v>94</v>
      </c>
      <c r="E30" s="8">
        <v>44760</v>
      </c>
      <c r="F30" s="12" t="s">
        <v>95</v>
      </c>
      <c r="G30" s="46">
        <v>4923866.28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17" customFormat="1" x14ac:dyDescent="0.25">
      <c r="A31" s="14">
        <f t="shared" si="0"/>
        <v>27</v>
      </c>
      <c r="B31" s="12" t="s">
        <v>96</v>
      </c>
      <c r="C31" s="9" t="s">
        <v>97</v>
      </c>
      <c r="D31" s="28" t="s">
        <v>98</v>
      </c>
      <c r="E31" s="8">
        <v>44760</v>
      </c>
      <c r="F31" s="12" t="s">
        <v>99</v>
      </c>
      <c r="G31" s="46">
        <v>156744.37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17" customFormat="1" x14ac:dyDescent="0.25">
      <c r="A32" s="14">
        <f t="shared" si="0"/>
        <v>28</v>
      </c>
      <c r="B32" s="12" t="s">
        <v>129</v>
      </c>
      <c r="C32" s="13" t="s">
        <v>151</v>
      </c>
      <c r="D32" s="12" t="s">
        <v>148</v>
      </c>
      <c r="E32" s="8">
        <v>44760</v>
      </c>
      <c r="F32" s="34" t="s">
        <v>132</v>
      </c>
      <c r="G32" s="46">
        <v>37999.78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17" customFormat="1" ht="25.5" x14ac:dyDescent="0.25">
      <c r="A33" s="14">
        <f t="shared" si="0"/>
        <v>29</v>
      </c>
      <c r="B33" s="12" t="s">
        <v>18</v>
      </c>
      <c r="C33" s="9" t="s">
        <v>100</v>
      </c>
      <c r="D33" s="12" t="s">
        <v>101</v>
      </c>
      <c r="E33" s="8">
        <v>44761</v>
      </c>
      <c r="F33" s="12" t="s">
        <v>102</v>
      </c>
      <c r="G33" s="46">
        <v>3409762.84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17" customFormat="1" ht="25.5" x14ac:dyDescent="0.25">
      <c r="A34" s="14">
        <f t="shared" si="0"/>
        <v>30</v>
      </c>
      <c r="B34" s="12" t="s">
        <v>18</v>
      </c>
      <c r="C34" s="9" t="s">
        <v>103</v>
      </c>
      <c r="D34" s="12" t="s">
        <v>104</v>
      </c>
      <c r="E34" s="8">
        <v>44761</v>
      </c>
      <c r="F34" s="12" t="s">
        <v>105</v>
      </c>
      <c r="G34" s="46">
        <v>3427126.22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s="17" customFormat="1" ht="25.5" x14ac:dyDescent="0.25">
      <c r="A35" s="14">
        <f t="shared" si="0"/>
        <v>31</v>
      </c>
      <c r="B35" s="12" t="s">
        <v>14</v>
      </c>
      <c r="C35" s="9" t="s">
        <v>106</v>
      </c>
      <c r="D35" s="12" t="s">
        <v>107</v>
      </c>
      <c r="E35" s="15">
        <v>44761</v>
      </c>
      <c r="F35" s="12" t="s">
        <v>108</v>
      </c>
      <c r="G35" s="49">
        <v>342149.47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17" customFormat="1" ht="25.5" x14ac:dyDescent="0.25">
      <c r="A36" s="14">
        <f t="shared" si="0"/>
        <v>32</v>
      </c>
      <c r="B36" s="12" t="s">
        <v>150</v>
      </c>
      <c r="C36" s="9" t="s">
        <v>109</v>
      </c>
      <c r="D36" s="12" t="s">
        <v>110</v>
      </c>
      <c r="E36" s="15">
        <v>44762</v>
      </c>
      <c r="F36" s="12" t="s">
        <v>111</v>
      </c>
      <c r="G36" s="49">
        <v>330922.90999999997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s="31" customFormat="1" x14ac:dyDescent="0.25">
      <c r="A37" s="14">
        <f t="shared" si="0"/>
        <v>33</v>
      </c>
      <c r="B37" s="12" t="s">
        <v>11</v>
      </c>
      <c r="C37" s="9" t="s">
        <v>12</v>
      </c>
      <c r="D37" s="30" t="s">
        <v>112</v>
      </c>
      <c r="E37" s="15">
        <v>44762</v>
      </c>
      <c r="F37" s="29" t="s">
        <v>113</v>
      </c>
      <c r="G37" s="50">
        <v>590108.23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s="17" customFormat="1" ht="26.25" x14ac:dyDescent="0.25">
      <c r="A38" s="14">
        <v>34</v>
      </c>
      <c r="B38" s="12" t="s">
        <v>114</v>
      </c>
      <c r="C38" s="13" t="s">
        <v>115</v>
      </c>
      <c r="D38" s="12" t="s">
        <v>116</v>
      </c>
      <c r="E38" s="15">
        <v>44763</v>
      </c>
      <c r="F38" s="12" t="s">
        <v>117</v>
      </c>
      <c r="G38" s="46">
        <v>494681.03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s="17" customFormat="1" x14ac:dyDescent="0.25">
      <c r="A39" s="14">
        <v>35</v>
      </c>
      <c r="B39" s="12" t="s">
        <v>119</v>
      </c>
      <c r="C39" s="13" t="s">
        <v>119</v>
      </c>
      <c r="D39" s="12" t="s">
        <v>120</v>
      </c>
      <c r="E39" s="15" t="s">
        <v>119</v>
      </c>
      <c r="F39" s="12" t="s">
        <v>119</v>
      </c>
      <c r="G39" s="46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s="17" customFormat="1" x14ac:dyDescent="0.25">
      <c r="A40" s="14">
        <v>36</v>
      </c>
      <c r="B40" s="12" t="s">
        <v>16</v>
      </c>
      <c r="C40" s="13" t="s">
        <v>118</v>
      </c>
      <c r="D40" s="12" t="s">
        <v>121</v>
      </c>
      <c r="E40" s="15">
        <v>44764</v>
      </c>
      <c r="F40" s="12" t="s">
        <v>10</v>
      </c>
      <c r="G40" s="46">
        <v>0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17" customFormat="1" ht="48" x14ac:dyDescent="0.25">
      <c r="A41" s="14">
        <v>37</v>
      </c>
      <c r="B41" s="12" t="s">
        <v>122</v>
      </c>
      <c r="C41" s="32" t="s">
        <v>123</v>
      </c>
      <c r="D41" s="12" t="s">
        <v>124</v>
      </c>
      <c r="E41" s="15">
        <v>44764</v>
      </c>
      <c r="F41" s="12" t="s">
        <v>125</v>
      </c>
      <c r="G41" s="46">
        <v>349704.69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s="17" customFormat="1" x14ac:dyDescent="0.25">
      <c r="A42" s="14">
        <v>38</v>
      </c>
      <c r="B42" s="12" t="s">
        <v>129</v>
      </c>
      <c r="C42" s="33" t="s">
        <v>130</v>
      </c>
      <c r="D42" s="12" t="s">
        <v>131</v>
      </c>
      <c r="E42" s="15">
        <v>44767</v>
      </c>
      <c r="F42" s="34" t="s">
        <v>132</v>
      </c>
      <c r="G42" s="46">
        <v>123530.98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s="17" customFormat="1" ht="38.25" x14ac:dyDescent="0.25">
      <c r="A43" s="14">
        <v>39</v>
      </c>
      <c r="B43" s="12" t="s">
        <v>16</v>
      </c>
      <c r="C43" s="35" t="s">
        <v>126</v>
      </c>
      <c r="D43" s="12" t="s">
        <v>127</v>
      </c>
      <c r="E43" s="15">
        <v>44767</v>
      </c>
      <c r="F43" s="36" t="s">
        <v>128</v>
      </c>
      <c r="G43" s="46">
        <v>254902.05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s="17" customFormat="1" x14ac:dyDescent="0.25">
      <c r="A44" s="14">
        <v>40</v>
      </c>
      <c r="B44" s="12" t="s">
        <v>11</v>
      </c>
      <c r="C44" s="9" t="s">
        <v>20</v>
      </c>
      <c r="D44" s="12" t="s">
        <v>133</v>
      </c>
      <c r="E44" s="15">
        <v>44768</v>
      </c>
      <c r="F44" s="12" t="s">
        <v>134</v>
      </c>
      <c r="G44" s="46">
        <v>589013.94999999995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s="17" customFormat="1" x14ac:dyDescent="0.25">
      <c r="A45" s="14">
        <v>41</v>
      </c>
      <c r="B45" s="12" t="s">
        <v>149</v>
      </c>
      <c r="C45" s="9" t="s">
        <v>149</v>
      </c>
      <c r="D45" s="12" t="s">
        <v>144</v>
      </c>
      <c r="E45" s="8" t="s">
        <v>149</v>
      </c>
      <c r="F45" s="12" t="s">
        <v>149</v>
      </c>
      <c r="G45" s="46" t="s">
        <v>119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s="17" customFormat="1" ht="25.5" x14ac:dyDescent="0.25">
      <c r="A46" s="14">
        <v>42</v>
      </c>
      <c r="B46" s="12" t="s">
        <v>18</v>
      </c>
      <c r="C46" s="9" t="s">
        <v>135</v>
      </c>
      <c r="D46" s="12" t="s">
        <v>136</v>
      </c>
      <c r="E46" s="8">
        <v>44769</v>
      </c>
      <c r="F46" s="12" t="s">
        <v>137</v>
      </c>
      <c r="G46" s="46">
        <v>1452391.76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s="17" customFormat="1" ht="25.5" x14ac:dyDescent="0.25">
      <c r="A47" s="14">
        <v>43</v>
      </c>
      <c r="B47" s="12" t="s">
        <v>18</v>
      </c>
      <c r="C47" s="9" t="s">
        <v>138</v>
      </c>
      <c r="D47" s="12" t="s">
        <v>139</v>
      </c>
      <c r="E47" s="8">
        <v>44769</v>
      </c>
      <c r="F47" s="12" t="s">
        <v>140</v>
      </c>
      <c r="G47" s="46">
        <v>2092958.52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s="17" customFormat="1" x14ac:dyDescent="0.25">
      <c r="A48" s="14">
        <v>44</v>
      </c>
      <c r="B48" s="12" t="s">
        <v>11</v>
      </c>
      <c r="C48" s="13" t="s">
        <v>141</v>
      </c>
      <c r="D48" s="12" t="s">
        <v>142</v>
      </c>
      <c r="E48" s="15">
        <v>44768</v>
      </c>
      <c r="F48" s="12" t="s">
        <v>143</v>
      </c>
      <c r="G48" s="46">
        <v>1454296.54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17" customFormat="1" ht="15.75" thickBot="1" x14ac:dyDescent="0.3">
      <c r="A49" s="45"/>
      <c r="B49" s="37" t="s">
        <v>9</v>
      </c>
      <c r="C49" s="1"/>
      <c r="D49" s="1"/>
      <c r="E49" s="6"/>
      <c r="F49" s="37"/>
      <c r="G49" s="51">
        <f>SUM(G5:G48)</f>
        <v>72758406.810000002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17" customFormat="1" ht="15.75" thickTop="1" x14ac:dyDescent="0.25">
      <c r="A50" s="5"/>
      <c r="B50" s="1"/>
      <c r="C50" s="6"/>
      <c r="D50" s="1"/>
      <c r="E50" s="38"/>
      <c r="F50" s="1"/>
      <c r="G50" s="43"/>
      <c r="H50" s="16"/>
      <c r="I50" s="16"/>
      <c r="J50" s="16"/>
      <c r="K50" s="16"/>
      <c r="L50" s="16"/>
      <c r="M50" s="16"/>
      <c r="N50" s="16"/>
      <c r="O50" s="16"/>
    </row>
    <row r="51" spans="1:17" s="17" customFormat="1" x14ac:dyDescent="0.25">
      <c r="A51" s="4"/>
      <c r="B51" s="4"/>
      <c r="C51" s="4"/>
      <c r="D51" s="4"/>
      <c r="E51" s="39"/>
      <c r="F51" s="4"/>
      <c r="G51" s="44"/>
      <c r="H51" s="16"/>
      <c r="I51" s="16"/>
      <c r="J51" s="16"/>
      <c r="K51" s="16"/>
      <c r="L51" s="16"/>
      <c r="M51" s="16"/>
      <c r="N51" s="16"/>
      <c r="O51" s="16"/>
    </row>
    <row r="52" spans="1:17" s="17" customFormat="1" x14ac:dyDescent="0.25">
      <c r="A52" s="4"/>
      <c r="B52" s="4"/>
      <c r="C52" s="4"/>
      <c r="D52" s="4"/>
      <c r="E52" s="39"/>
      <c r="F52" s="4"/>
      <c r="G52" s="44"/>
      <c r="H52" s="16"/>
      <c r="I52" s="16"/>
      <c r="J52" s="16"/>
      <c r="K52" s="16"/>
      <c r="L52" s="16"/>
      <c r="M52" s="16"/>
      <c r="N52" s="16"/>
      <c r="O52" s="16"/>
    </row>
    <row r="53" spans="1:17" s="17" customFormat="1" x14ac:dyDescent="0.25">
      <c r="A53" s="4"/>
      <c r="B53" s="4"/>
      <c r="C53" s="4"/>
      <c r="D53" s="4"/>
      <c r="E53" s="39"/>
      <c r="F53" s="4"/>
      <c r="G53" s="44"/>
      <c r="H53" s="16"/>
      <c r="I53" s="16"/>
      <c r="J53" s="16"/>
      <c r="K53" s="16"/>
      <c r="L53" s="16"/>
      <c r="M53" s="16"/>
      <c r="N53" s="16"/>
      <c r="O53" s="16"/>
    </row>
    <row r="54" spans="1:17" s="17" customFormat="1" x14ac:dyDescent="0.25">
      <c r="A54" s="4"/>
      <c r="B54" s="4"/>
      <c r="C54" s="4"/>
      <c r="D54" s="4"/>
      <c r="E54" s="39"/>
      <c r="F54" s="4"/>
      <c r="G54" s="44"/>
      <c r="H54" s="16"/>
      <c r="I54" s="16"/>
      <c r="J54" s="16"/>
      <c r="K54" s="16"/>
      <c r="L54" s="16"/>
      <c r="M54" s="16"/>
      <c r="N54" s="16"/>
      <c r="O54" s="16"/>
    </row>
    <row r="55" spans="1:17" s="18" customFormat="1" x14ac:dyDescent="0.25">
      <c r="A55" s="4"/>
      <c r="B55" s="4"/>
      <c r="C55" s="4"/>
      <c r="D55" s="4"/>
      <c r="E55" s="39"/>
      <c r="F55" s="4"/>
      <c r="G55" s="44"/>
      <c r="H55" s="22"/>
      <c r="I55" s="22"/>
      <c r="J55" s="22"/>
      <c r="K55" s="22"/>
      <c r="L55" s="22"/>
      <c r="M55" s="22"/>
      <c r="N55" s="22"/>
      <c r="O55" s="22"/>
    </row>
    <row r="56" spans="1:17" s="18" customFormat="1" x14ac:dyDescent="0.25">
      <c r="A56" s="4"/>
      <c r="B56" s="4"/>
      <c r="C56" s="4"/>
      <c r="D56" s="4"/>
      <c r="E56" s="39"/>
      <c r="F56" s="4"/>
      <c r="G56" s="44"/>
      <c r="H56" s="22"/>
      <c r="I56" s="22"/>
      <c r="J56" s="22"/>
      <c r="K56" s="22"/>
      <c r="L56" s="22"/>
      <c r="M56" s="22"/>
      <c r="N56" s="22"/>
      <c r="O56" s="22"/>
    </row>
    <row r="57" spans="1:17" x14ac:dyDescent="0.25">
      <c r="E57" s="39"/>
      <c r="G57" s="44"/>
      <c r="P57" s="4"/>
      <c r="Q57" s="4"/>
    </row>
    <row r="58" spans="1:17" x14ac:dyDescent="0.25">
      <c r="E58" s="39"/>
      <c r="G58" s="44"/>
      <c r="P58" s="4"/>
      <c r="Q58" s="4"/>
    </row>
    <row r="59" spans="1:17" x14ac:dyDescent="0.25">
      <c r="E59" s="39"/>
      <c r="G59" s="44"/>
      <c r="P59" s="4"/>
      <c r="Q59" s="4"/>
    </row>
    <row r="60" spans="1:17" x14ac:dyDescent="0.25">
      <c r="A60" s="2"/>
    </row>
    <row r="61" spans="1:17" x14ac:dyDescent="0.25">
      <c r="A61" s="3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3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3"/>
      <c r="H63" s="4"/>
      <c r="I63" s="4"/>
      <c r="J63" s="4"/>
      <c r="K63" s="4"/>
      <c r="L63" s="4"/>
      <c r="M63" s="4"/>
      <c r="N63" s="4"/>
      <c r="O63" s="4"/>
      <c r="P63" s="4"/>
      <c r="Q63" s="4"/>
    </row>
    <row r="69" spans="8:8" x14ac:dyDescent="0.25">
      <c r="H69" s="18"/>
    </row>
    <row r="104" spans="8:8" x14ac:dyDescent="0.25">
      <c r="H104" s="40"/>
    </row>
    <row r="105" spans="8:8" x14ac:dyDescent="0.25">
      <c r="H105" s="40"/>
    </row>
    <row r="106" spans="8:8" x14ac:dyDescent="0.25">
      <c r="H106" s="40"/>
    </row>
    <row r="107" spans="8:8" x14ac:dyDescent="0.25">
      <c r="H107" s="40"/>
    </row>
    <row r="108" spans="8:8" x14ac:dyDescent="0.25">
      <c r="H108" s="40"/>
    </row>
    <row r="109" spans="8:8" x14ac:dyDescent="0.25">
      <c r="H109" s="40"/>
    </row>
  </sheetData>
  <phoneticPr fontId="5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81AC-C777-453E-AA1E-2AFD06794F81}">
  <dimension ref="A1:K74"/>
  <sheetViews>
    <sheetView topLeftCell="A64" workbookViewId="0">
      <selection activeCell="L11" sqref="L11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44.140625" customWidth="1"/>
    <col min="4" max="4" width="8.5703125" customWidth="1"/>
    <col min="5" max="5" width="10.140625" customWidth="1"/>
    <col min="6" max="6" width="21.5703125" customWidth="1"/>
    <col min="7" max="7" width="14.140625" customWidth="1"/>
    <col min="8" max="8" width="8.5703125" customWidth="1"/>
    <col min="9" max="9" width="8.28515625" customWidth="1"/>
    <col min="10" max="10" width="14.28515625" customWidth="1"/>
    <col min="11" max="11" width="9.140625"/>
  </cols>
  <sheetData>
    <row r="1" spans="1:11" x14ac:dyDescent="0.25">
      <c r="B1" s="52" t="s">
        <v>152</v>
      </c>
      <c r="C1" s="52"/>
      <c r="G1" s="53"/>
    </row>
    <row r="2" spans="1:11" x14ac:dyDescent="0.25">
      <c r="B2" s="52" t="s">
        <v>153</v>
      </c>
      <c r="C2" s="52"/>
      <c r="G2" s="53" t="s">
        <v>4</v>
      </c>
    </row>
    <row r="3" spans="1:11" x14ac:dyDescent="0.25">
      <c r="G3" s="53"/>
    </row>
    <row r="4" spans="1:11" ht="38.25" x14ac:dyDescent="0.25">
      <c r="A4" s="54" t="s">
        <v>5</v>
      </c>
      <c r="B4" s="55" t="s">
        <v>7</v>
      </c>
      <c r="C4" s="55" t="s">
        <v>0</v>
      </c>
      <c r="D4" s="56" t="s">
        <v>1</v>
      </c>
      <c r="E4" s="55" t="s">
        <v>3</v>
      </c>
      <c r="F4" s="56" t="s">
        <v>154</v>
      </c>
      <c r="G4" s="57" t="s">
        <v>2</v>
      </c>
      <c r="H4" s="56" t="s">
        <v>155</v>
      </c>
      <c r="I4" s="56" t="s">
        <v>156</v>
      </c>
      <c r="J4" s="56" t="s">
        <v>157</v>
      </c>
      <c r="K4" s="52"/>
    </row>
    <row r="5" spans="1:11" ht="26.25" x14ac:dyDescent="0.25">
      <c r="A5" s="58">
        <v>1</v>
      </c>
      <c r="B5" s="59" t="s">
        <v>158</v>
      </c>
      <c r="C5" s="60" t="s">
        <v>159</v>
      </c>
      <c r="D5" s="61" t="s">
        <v>160</v>
      </c>
      <c r="E5" s="62">
        <v>44774</v>
      </c>
      <c r="F5" s="61" t="s">
        <v>161</v>
      </c>
      <c r="G5" s="46">
        <v>2949848.88</v>
      </c>
      <c r="H5" s="61" t="s">
        <v>162</v>
      </c>
      <c r="I5" s="61" t="s">
        <v>162</v>
      </c>
      <c r="J5" s="59" t="s">
        <v>163</v>
      </c>
    </row>
    <row r="6" spans="1:11" x14ac:dyDescent="0.25">
      <c r="A6" s="58">
        <f>1+A5</f>
        <v>2</v>
      </c>
      <c r="B6" s="59" t="s">
        <v>13</v>
      </c>
      <c r="C6" s="60" t="s">
        <v>164</v>
      </c>
      <c r="D6" s="61" t="s">
        <v>165</v>
      </c>
      <c r="E6" s="62">
        <v>44775</v>
      </c>
      <c r="F6" s="61" t="s">
        <v>166</v>
      </c>
      <c r="G6" s="46">
        <v>956072.56</v>
      </c>
      <c r="H6" s="61" t="s">
        <v>162</v>
      </c>
      <c r="I6" s="61" t="s">
        <v>10</v>
      </c>
      <c r="J6" s="59" t="s">
        <v>167</v>
      </c>
    </row>
    <row r="7" spans="1:11" x14ac:dyDescent="0.25">
      <c r="A7" s="58">
        <f t="shared" ref="A7:A68" si="0">1+A6</f>
        <v>3</v>
      </c>
      <c r="B7" s="59" t="s">
        <v>13</v>
      </c>
      <c r="C7" s="60" t="s">
        <v>164</v>
      </c>
      <c r="D7" s="61" t="s">
        <v>168</v>
      </c>
      <c r="E7" s="62">
        <v>44775</v>
      </c>
      <c r="F7" s="61" t="s">
        <v>169</v>
      </c>
      <c r="G7" s="46">
        <v>956072.56</v>
      </c>
      <c r="H7" s="61" t="s">
        <v>162</v>
      </c>
      <c r="I7" s="61" t="s">
        <v>10</v>
      </c>
      <c r="J7" s="59" t="s">
        <v>167</v>
      </c>
      <c r="K7" s="63"/>
    </row>
    <row r="8" spans="1:11" x14ac:dyDescent="0.25">
      <c r="A8" s="58">
        <f t="shared" si="0"/>
        <v>4</v>
      </c>
      <c r="B8" s="59" t="s">
        <v>13</v>
      </c>
      <c r="C8" s="60" t="s">
        <v>164</v>
      </c>
      <c r="D8" s="61" t="s">
        <v>170</v>
      </c>
      <c r="E8" s="62">
        <v>44775</v>
      </c>
      <c r="F8" s="61" t="s">
        <v>171</v>
      </c>
      <c r="G8" s="46">
        <v>956072.56</v>
      </c>
      <c r="H8" s="61" t="s">
        <v>162</v>
      </c>
      <c r="I8" s="61" t="s">
        <v>10</v>
      </c>
      <c r="J8" s="59" t="s">
        <v>167</v>
      </c>
    </row>
    <row r="9" spans="1:11" x14ac:dyDescent="0.25">
      <c r="A9" s="58">
        <f t="shared" si="0"/>
        <v>5</v>
      </c>
      <c r="B9" s="59" t="s">
        <v>15</v>
      </c>
      <c r="C9" s="60" t="s">
        <v>172</v>
      </c>
      <c r="D9" s="61" t="s">
        <v>173</v>
      </c>
      <c r="E9" s="62">
        <v>44775</v>
      </c>
      <c r="F9" s="61" t="s">
        <v>174</v>
      </c>
      <c r="G9" s="46">
        <v>1021205.92</v>
      </c>
      <c r="H9" s="61" t="s">
        <v>162</v>
      </c>
      <c r="I9" s="61" t="s">
        <v>10</v>
      </c>
      <c r="J9" s="59" t="s">
        <v>167</v>
      </c>
    </row>
    <row r="10" spans="1:11" x14ac:dyDescent="0.25">
      <c r="A10" s="58">
        <f t="shared" si="0"/>
        <v>6</v>
      </c>
      <c r="B10" s="59" t="s">
        <v>18</v>
      </c>
      <c r="C10" s="60" t="s">
        <v>175</v>
      </c>
      <c r="D10" s="61" t="s">
        <v>176</v>
      </c>
      <c r="E10" s="62">
        <v>44775</v>
      </c>
      <c r="F10" s="61" t="s">
        <v>177</v>
      </c>
      <c r="G10" s="46">
        <v>3043809.01</v>
      </c>
      <c r="H10" s="61" t="s">
        <v>10</v>
      </c>
      <c r="I10" s="61" t="s">
        <v>10</v>
      </c>
      <c r="J10" s="59" t="s">
        <v>167</v>
      </c>
    </row>
    <row r="11" spans="1:11" x14ac:dyDescent="0.25">
      <c r="A11" s="58">
        <f t="shared" si="0"/>
        <v>7</v>
      </c>
      <c r="B11" s="59" t="s">
        <v>13</v>
      </c>
      <c r="C11" s="60" t="s">
        <v>178</v>
      </c>
      <c r="D11" s="59" t="s">
        <v>179</v>
      </c>
      <c r="E11" s="62">
        <v>44776</v>
      </c>
      <c r="F11" s="61" t="s">
        <v>180</v>
      </c>
      <c r="G11" s="48">
        <v>9598585.8499999996</v>
      </c>
      <c r="H11" s="59" t="s">
        <v>10</v>
      </c>
      <c r="I11" s="61" t="s">
        <v>10</v>
      </c>
      <c r="J11" s="59" t="s">
        <v>167</v>
      </c>
    </row>
    <row r="12" spans="1:11" ht="39" x14ac:dyDescent="0.25">
      <c r="A12" s="58">
        <f t="shared" si="0"/>
        <v>8</v>
      </c>
      <c r="B12" s="59" t="s">
        <v>13</v>
      </c>
      <c r="C12" s="60" t="s">
        <v>181</v>
      </c>
      <c r="D12" s="59" t="s">
        <v>182</v>
      </c>
      <c r="E12" s="62">
        <v>44776</v>
      </c>
      <c r="F12" s="61" t="s">
        <v>183</v>
      </c>
      <c r="G12" s="48">
        <v>1429111.68</v>
      </c>
      <c r="H12" s="59" t="s">
        <v>10</v>
      </c>
      <c r="I12" s="61" t="s">
        <v>10</v>
      </c>
      <c r="J12" s="59" t="s">
        <v>167</v>
      </c>
      <c r="K12" s="63"/>
    </row>
    <row r="13" spans="1:11" x14ac:dyDescent="0.25">
      <c r="A13" s="58">
        <f t="shared" si="0"/>
        <v>9</v>
      </c>
      <c r="B13" s="59" t="s">
        <v>13</v>
      </c>
      <c r="C13" s="60" t="s">
        <v>184</v>
      </c>
      <c r="D13" s="61" t="s">
        <v>185</v>
      </c>
      <c r="E13" s="62">
        <v>44776</v>
      </c>
      <c r="F13" s="61" t="s">
        <v>186</v>
      </c>
      <c r="G13" s="46">
        <v>11474503.390000001</v>
      </c>
      <c r="H13" s="59" t="s">
        <v>10</v>
      </c>
      <c r="I13" s="61" t="s">
        <v>10</v>
      </c>
      <c r="J13" s="59" t="s">
        <v>167</v>
      </c>
    </row>
    <row r="14" spans="1:11" x14ac:dyDescent="0.25">
      <c r="A14" s="58">
        <f t="shared" si="0"/>
        <v>10</v>
      </c>
      <c r="B14" s="59" t="s">
        <v>13</v>
      </c>
      <c r="C14" s="60" t="s">
        <v>187</v>
      </c>
      <c r="D14" s="59" t="s">
        <v>188</v>
      </c>
      <c r="E14" s="62">
        <v>44776</v>
      </c>
      <c r="F14" s="61" t="s">
        <v>189</v>
      </c>
      <c r="G14" s="46">
        <v>1004433.27</v>
      </c>
      <c r="H14" s="59" t="s">
        <v>162</v>
      </c>
      <c r="I14" s="61" t="s">
        <v>10</v>
      </c>
      <c r="J14" s="59" t="s">
        <v>167</v>
      </c>
    </row>
    <row r="15" spans="1:11" x14ac:dyDescent="0.25">
      <c r="A15" s="58">
        <f t="shared" si="0"/>
        <v>11</v>
      </c>
      <c r="B15" s="59" t="s">
        <v>190</v>
      </c>
      <c r="C15" s="60" t="s">
        <v>191</v>
      </c>
      <c r="D15" s="61" t="s">
        <v>192</v>
      </c>
      <c r="E15" s="62">
        <v>44776</v>
      </c>
      <c r="F15" s="61" t="s">
        <v>193</v>
      </c>
      <c r="G15" s="46">
        <v>590226.17000000004</v>
      </c>
      <c r="H15" s="59" t="s">
        <v>10</v>
      </c>
      <c r="I15" s="61" t="s">
        <v>10</v>
      </c>
      <c r="J15" s="59" t="s">
        <v>167</v>
      </c>
    </row>
    <row r="16" spans="1:11" x14ac:dyDescent="0.25">
      <c r="A16" s="58">
        <f t="shared" si="0"/>
        <v>12</v>
      </c>
      <c r="B16" s="60" t="s">
        <v>149</v>
      </c>
      <c r="C16" s="60" t="s">
        <v>149</v>
      </c>
      <c r="D16" s="61" t="s">
        <v>194</v>
      </c>
      <c r="E16" s="60" t="s">
        <v>149</v>
      </c>
      <c r="F16" s="60" t="s">
        <v>149</v>
      </c>
      <c r="G16" s="46">
        <v>0</v>
      </c>
      <c r="H16" s="59" t="s">
        <v>10</v>
      </c>
      <c r="I16" s="61" t="s">
        <v>10</v>
      </c>
      <c r="J16" s="59" t="s">
        <v>167</v>
      </c>
    </row>
    <row r="17" spans="1:10" x14ac:dyDescent="0.25">
      <c r="A17" s="58">
        <f t="shared" si="0"/>
        <v>13</v>
      </c>
      <c r="B17" s="59" t="s">
        <v>195</v>
      </c>
      <c r="C17" s="60" t="s">
        <v>196</v>
      </c>
      <c r="D17" s="59" t="s">
        <v>197</v>
      </c>
      <c r="E17" s="62">
        <v>44777</v>
      </c>
      <c r="F17" s="59" t="s">
        <v>198</v>
      </c>
      <c r="G17" s="46">
        <v>799885.77</v>
      </c>
      <c r="H17" s="59" t="s">
        <v>10</v>
      </c>
      <c r="I17" s="61" t="s">
        <v>10</v>
      </c>
      <c r="J17" s="59" t="s">
        <v>167</v>
      </c>
    </row>
    <row r="18" spans="1:10" x14ac:dyDescent="0.25">
      <c r="A18" s="58">
        <f t="shared" si="0"/>
        <v>14</v>
      </c>
      <c r="B18" s="59" t="s">
        <v>190</v>
      </c>
      <c r="C18" s="60" t="s">
        <v>199</v>
      </c>
      <c r="D18" s="61" t="s">
        <v>200</v>
      </c>
      <c r="E18" s="62">
        <v>44778</v>
      </c>
      <c r="F18" s="61" t="s">
        <v>201</v>
      </c>
      <c r="G18" s="46">
        <v>1744445.33</v>
      </c>
      <c r="H18" s="59" t="s">
        <v>10</v>
      </c>
      <c r="I18" s="61" t="s">
        <v>10</v>
      </c>
      <c r="J18" s="59" t="s">
        <v>167</v>
      </c>
    </row>
    <row r="19" spans="1:10" x14ac:dyDescent="0.25">
      <c r="A19" s="58">
        <f t="shared" si="0"/>
        <v>15</v>
      </c>
      <c r="B19" s="59" t="s">
        <v>18</v>
      </c>
      <c r="C19" s="60" t="s">
        <v>202</v>
      </c>
      <c r="D19" s="59" t="s">
        <v>203</v>
      </c>
      <c r="E19" s="62">
        <v>44778</v>
      </c>
      <c r="F19" s="61" t="s">
        <v>204</v>
      </c>
      <c r="G19" s="46">
        <v>8107716.4100000001</v>
      </c>
      <c r="H19" s="59" t="s">
        <v>10</v>
      </c>
      <c r="I19" s="61" t="s">
        <v>10</v>
      </c>
      <c r="J19" s="59" t="s">
        <v>167</v>
      </c>
    </row>
    <row r="20" spans="1:10" x14ac:dyDescent="0.25">
      <c r="A20" s="58">
        <f t="shared" si="0"/>
        <v>16</v>
      </c>
      <c r="B20" s="59" t="s">
        <v>146</v>
      </c>
      <c r="C20" s="60" t="s">
        <v>205</v>
      </c>
      <c r="D20" s="59" t="s">
        <v>206</v>
      </c>
      <c r="E20" s="62">
        <v>44781</v>
      </c>
      <c r="F20" s="59" t="s">
        <v>207</v>
      </c>
      <c r="G20" s="46">
        <v>1455697.37</v>
      </c>
      <c r="H20" s="59" t="s">
        <v>10</v>
      </c>
      <c r="I20" s="61" t="s">
        <v>10</v>
      </c>
      <c r="J20" s="59" t="s">
        <v>167</v>
      </c>
    </row>
    <row r="21" spans="1:10" ht="26.25" x14ac:dyDescent="0.25">
      <c r="A21" s="58">
        <f t="shared" si="0"/>
        <v>17</v>
      </c>
      <c r="B21" s="59" t="s">
        <v>146</v>
      </c>
      <c r="C21" s="60" t="s">
        <v>208</v>
      </c>
      <c r="D21" s="59" t="s">
        <v>209</v>
      </c>
      <c r="E21" s="62">
        <v>44781</v>
      </c>
      <c r="F21" s="59" t="s">
        <v>210</v>
      </c>
      <c r="G21" s="46">
        <v>815122.45</v>
      </c>
      <c r="H21" s="59" t="s">
        <v>10</v>
      </c>
      <c r="I21" s="61" t="s">
        <v>10</v>
      </c>
      <c r="J21" s="59" t="s">
        <v>167</v>
      </c>
    </row>
    <row r="22" spans="1:10" x14ac:dyDescent="0.25">
      <c r="A22" s="58">
        <f t="shared" si="0"/>
        <v>18</v>
      </c>
      <c r="B22" s="59" t="s">
        <v>13</v>
      </c>
      <c r="C22" s="60" t="s">
        <v>211</v>
      </c>
      <c r="D22" s="59" t="s">
        <v>212</v>
      </c>
      <c r="E22" s="62">
        <v>44781</v>
      </c>
      <c r="F22" s="61" t="s">
        <v>213</v>
      </c>
      <c r="G22" s="46">
        <v>3656693.77</v>
      </c>
      <c r="H22" s="59" t="s">
        <v>10</v>
      </c>
      <c r="I22" s="61" t="s">
        <v>10</v>
      </c>
      <c r="J22" s="59" t="s">
        <v>167</v>
      </c>
    </row>
    <row r="23" spans="1:10" x14ac:dyDescent="0.25">
      <c r="A23" s="58">
        <f t="shared" si="0"/>
        <v>19</v>
      </c>
      <c r="B23" s="59" t="s">
        <v>122</v>
      </c>
      <c r="C23" s="60" t="s">
        <v>214</v>
      </c>
      <c r="D23" s="59" t="s">
        <v>215</v>
      </c>
      <c r="E23" s="62">
        <v>44781</v>
      </c>
      <c r="F23" s="59" t="s">
        <v>216</v>
      </c>
      <c r="G23" s="46">
        <v>5241188.76</v>
      </c>
      <c r="H23" s="59" t="s">
        <v>10</v>
      </c>
      <c r="I23" s="61" t="s">
        <v>10</v>
      </c>
      <c r="J23" s="59" t="s">
        <v>167</v>
      </c>
    </row>
    <row r="24" spans="1:10" x14ac:dyDescent="0.25">
      <c r="A24" s="58">
        <f t="shared" si="0"/>
        <v>20</v>
      </c>
      <c r="B24" s="59" t="s">
        <v>15</v>
      </c>
      <c r="C24" s="60" t="s">
        <v>172</v>
      </c>
      <c r="D24" s="59" t="s">
        <v>217</v>
      </c>
      <c r="E24" s="62">
        <v>44781</v>
      </c>
      <c r="F24" s="61" t="s">
        <v>218</v>
      </c>
      <c r="G24" s="46">
        <v>1742798</v>
      </c>
      <c r="H24" s="59" t="s">
        <v>10</v>
      </c>
      <c r="I24" s="61" t="s">
        <v>10</v>
      </c>
      <c r="J24" s="59" t="s">
        <v>167</v>
      </c>
    </row>
    <row r="25" spans="1:10" ht="26.25" x14ac:dyDescent="0.25">
      <c r="A25" s="58">
        <f t="shared" si="0"/>
        <v>21</v>
      </c>
      <c r="B25" s="59" t="s">
        <v>114</v>
      </c>
      <c r="C25" s="60" t="s">
        <v>219</v>
      </c>
      <c r="D25" s="59" t="s">
        <v>220</v>
      </c>
      <c r="E25" s="62">
        <v>44781</v>
      </c>
      <c r="F25" s="59" t="s">
        <v>221</v>
      </c>
      <c r="G25" s="46">
        <v>491571.01</v>
      </c>
      <c r="H25" s="59" t="s">
        <v>10</v>
      </c>
      <c r="I25" s="61" t="s">
        <v>10</v>
      </c>
      <c r="J25" s="59" t="s">
        <v>167</v>
      </c>
    </row>
    <row r="26" spans="1:10" x14ac:dyDescent="0.25">
      <c r="A26" s="58">
        <f t="shared" si="0"/>
        <v>22</v>
      </c>
      <c r="B26" s="59" t="s">
        <v>15</v>
      </c>
      <c r="C26" s="60" t="s">
        <v>222</v>
      </c>
      <c r="D26" s="59" t="s">
        <v>223</v>
      </c>
      <c r="E26" s="62">
        <v>44782</v>
      </c>
      <c r="F26" s="61" t="s">
        <v>224</v>
      </c>
      <c r="G26" s="46">
        <v>809109.35</v>
      </c>
      <c r="H26" s="59" t="s">
        <v>10</v>
      </c>
      <c r="I26" s="61" t="s">
        <v>10</v>
      </c>
      <c r="J26" s="59" t="s">
        <v>167</v>
      </c>
    </row>
    <row r="27" spans="1:10" x14ac:dyDescent="0.25">
      <c r="A27" s="58">
        <f t="shared" si="0"/>
        <v>23</v>
      </c>
      <c r="B27" s="59" t="s">
        <v>13</v>
      </c>
      <c r="C27" s="60" t="s">
        <v>60</v>
      </c>
      <c r="D27" s="59" t="s">
        <v>225</v>
      </c>
      <c r="E27" s="62">
        <v>44782</v>
      </c>
      <c r="F27" s="61" t="s">
        <v>226</v>
      </c>
      <c r="G27" s="46">
        <v>2591803.2000000002</v>
      </c>
      <c r="H27" s="59" t="s">
        <v>10</v>
      </c>
      <c r="I27" s="61" t="s">
        <v>10</v>
      </c>
      <c r="J27" s="59" t="s">
        <v>167</v>
      </c>
    </row>
    <row r="28" spans="1:10" x14ac:dyDescent="0.25">
      <c r="A28" s="58">
        <f t="shared" si="0"/>
        <v>24</v>
      </c>
      <c r="B28" s="59" t="s">
        <v>129</v>
      </c>
      <c r="C28" s="60" t="s">
        <v>227</v>
      </c>
      <c r="D28" s="59" t="s">
        <v>228</v>
      </c>
      <c r="E28" s="62">
        <v>44782</v>
      </c>
      <c r="F28" s="59" t="s">
        <v>229</v>
      </c>
      <c r="G28" s="46">
        <v>229204.24</v>
      </c>
      <c r="H28" s="59" t="s">
        <v>10</v>
      </c>
      <c r="I28" s="61" t="s">
        <v>10</v>
      </c>
      <c r="J28" s="59" t="s">
        <v>167</v>
      </c>
    </row>
    <row r="29" spans="1:10" x14ac:dyDescent="0.25">
      <c r="A29" s="58">
        <f t="shared" si="0"/>
        <v>25</v>
      </c>
      <c r="B29" s="59" t="s">
        <v>146</v>
      </c>
      <c r="C29" s="60" t="s">
        <v>230</v>
      </c>
      <c r="D29" s="59" t="s">
        <v>231</v>
      </c>
      <c r="E29" s="62">
        <v>44783</v>
      </c>
      <c r="F29" s="59" t="s">
        <v>232</v>
      </c>
      <c r="G29" s="46">
        <v>373742.77</v>
      </c>
      <c r="H29" s="59" t="s">
        <v>10</v>
      </c>
      <c r="I29" s="61" t="s">
        <v>10</v>
      </c>
      <c r="J29" s="59" t="s">
        <v>167</v>
      </c>
    </row>
    <row r="30" spans="1:10" x14ac:dyDescent="0.25">
      <c r="A30" s="58">
        <f t="shared" si="0"/>
        <v>26</v>
      </c>
      <c r="B30" s="59" t="s">
        <v>18</v>
      </c>
      <c r="C30" s="60" t="s">
        <v>233</v>
      </c>
      <c r="D30" s="59" t="s">
        <v>234</v>
      </c>
      <c r="E30" s="62">
        <v>44784</v>
      </c>
      <c r="F30" s="61" t="s">
        <v>235</v>
      </c>
      <c r="G30" s="46">
        <v>4071860.28</v>
      </c>
      <c r="H30" s="59" t="s">
        <v>10</v>
      </c>
      <c r="I30" s="61" t="s">
        <v>10</v>
      </c>
      <c r="J30" s="59" t="s">
        <v>167</v>
      </c>
    </row>
    <row r="31" spans="1:10" x14ac:dyDescent="0.25">
      <c r="A31" s="58">
        <f t="shared" si="0"/>
        <v>27</v>
      </c>
      <c r="B31" s="59" t="s">
        <v>114</v>
      </c>
      <c r="C31" s="60" t="s">
        <v>236</v>
      </c>
      <c r="D31" s="59" t="s">
        <v>237</v>
      </c>
      <c r="E31" s="62">
        <v>44784</v>
      </c>
      <c r="F31" s="59" t="s">
        <v>238</v>
      </c>
      <c r="G31" s="46">
        <v>1137109.5</v>
      </c>
      <c r="H31" s="59" t="s">
        <v>10</v>
      </c>
      <c r="I31" s="61" t="s">
        <v>10</v>
      </c>
      <c r="J31" s="59" t="s">
        <v>167</v>
      </c>
    </row>
    <row r="32" spans="1:10" x14ac:dyDescent="0.25">
      <c r="A32" s="58">
        <f t="shared" si="0"/>
        <v>28</v>
      </c>
      <c r="B32" s="59" t="s">
        <v>114</v>
      </c>
      <c r="C32" s="60" t="s">
        <v>236</v>
      </c>
      <c r="D32" s="59" t="s">
        <v>239</v>
      </c>
      <c r="E32" s="62">
        <v>44784</v>
      </c>
      <c r="F32" s="59" t="s">
        <v>240</v>
      </c>
      <c r="G32" s="46">
        <v>378902.59</v>
      </c>
      <c r="H32" s="59" t="s">
        <v>162</v>
      </c>
      <c r="I32" s="61" t="s">
        <v>10</v>
      </c>
      <c r="J32" s="59" t="s">
        <v>167</v>
      </c>
    </row>
    <row r="33" spans="1:11" x14ac:dyDescent="0.25">
      <c r="A33" s="58">
        <f t="shared" si="0"/>
        <v>29</v>
      </c>
      <c r="B33" s="59" t="s">
        <v>190</v>
      </c>
      <c r="C33" s="60" t="s">
        <v>191</v>
      </c>
      <c r="D33" s="61" t="s">
        <v>241</v>
      </c>
      <c r="E33" s="62">
        <v>44785</v>
      </c>
      <c r="F33" s="61" t="s">
        <v>242</v>
      </c>
      <c r="G33" s="46">
        <v>587752.16</v>
      </c>
      <c r="H33" s="59" t="s">
        <v>10</v>
      </c>
      <c r="I33" s="61" t="s">
        <v>10</v>
      </c>
      <c r="J33" s="59" t="s">
        <v>167</v>
      </c>
    </row>
    <row r="34" spans="1:11" ht="26.25" x14ac:dyDescent="0.25">
      <c r="A34" s="58">
        <f t="shared" si="0"/>
        <v>30</v>
      </c>
      <c r="B34" s="59" t="s">
        <v>13</v>
      </c>
      <c r="C34" s="60" t="s">
        <v>243</v>
      </c>
      <c r="D34" s="59" t="s">
        <v>244</v>
      </c>
      <c r="E34" s="62">
        <v>44785</v>
      </c>
      <c r="F34" s="61" t="s">
        <v>245</v>
      </c>
      <c r="G34" s="46">
        <v>4296588.28</v>
      </c>
      <c r="H34" s="59" t="s">
        <v>10</v>
      </c>
      <c r="I34" s="61" t="s">
        <v>10</v>
      </c>
      <c r="J34" s="59" t="s">
        <v>167</v>
      </c>
    </row>
    <row r="35" spans="1:11" ht="26.25" x14ac:dyDescent="0.25">
      <c r="A35" s="58">
        <f t="shared" si="0"/>
        <v>31</v>
      </c>
      <c r="B35" s="59" t="s">
        <v>190</v>
      </c>
      <c r="C35" s="60" t="s">
        <v>246</v>
      </c>
      <c r="D35" s="59" t="s">
        <v>247</v>
      </c>
      <c r="E35" s="62">
        <v>44785</v>
      </c>
      <c r="F35" s="61" t="s">
        <v>248</v>
      </c>
      <c r="G35" s="49">
        <v>32220.77</v>
      </c>
      <c r="H35" s="59" t="s">
        <v>10</v>
      </c>
      <c r="I35" s="64" t="s">
        <v>249</v>
      </c>
      <c r="J35" s="59" t="s">
        <v>167</v>
      </c>
    </row>
    <row r="36" spans="1:11" x14ac:dyDescent="0.25">
      <c r="A36" s="58">
        <f t="shared" si="0"/>
        <v>32</v>
      </c>
      <c r="B36" s="59" t="s">
        <v>190</v>
      </c>
      <c r="C36" s="60" t="s">
        <v>250</v>
      </c>
      <c r="D36" s="59" t="s">
        <v>251</v>
      </c>
      <c r="E36" s="62">
        <v>44785</v>
      </c>
      <c r="F36" s="61" t="s">
        <v>252</v>
      </c>
      <c r="G36" s="49">
        <v>782017.51</v>
      </c>
      <c r="H36" s="59" t="s">
        <v>10</v>
      </c>
      <c r="I36" s="64" t="s">
        <v>253</v>
      </c>
      <c r="J36" s="59" t="s">
        <v>167</v>
      </c>
    </row>
    <row r="37" spans="1:11" x14ac:dyDescent="0.25">
      <c r="A37" s="58">
        <f t="shared" si="0"/>
        <v>33</v>
      </c>
      <c r="B37" s="59" t="s">
        <v>146</v>
      </c>
      <c r="C37" s="60" t="s">
        <v>254</v>
      </c>
      <c r="D37" s="59" t="s">
        <v>255</v>
      </c>
      <c r="E37" s="62">
        <v>44788</v>
      </c>
      <c r="F37" s="59" t="s">
        <v>256</v>
      </c>
      <c r="G37" s="46">
        <v>4172705.07</v>
      </c>
      <c r="H37" s="59" t="s">
        <v>10</v>
      </c>
      <c r="I37" s="61" t="s">
        <v>10</v>
      </c>
      <c r="J37" s="59" t="s">
        <v>167</v>
      </c>
    </row>
    <row r="38" spans="1:11" x14ac:dyDescent="0.25">
      <c r="A38" s="58">
        <f t="shared" si="0"/>
        <v>34</v>
      </c>
      <c r="B38" s="59" t="s">
        <v>146</v>
      </c>
      <c r="C38" s="60" t="s">
        <v>257</v>
      </c>
      <c r="D38" s="59" t="s">
        <v>258</v>
      </c>
      <c r="E38" s="62">
        <v>44788</v>
      </c>
      <c r="F38" s="59" t="s">
        <v>259</v>
      </c>
      <c r="G38" s="46">
        <v>1029103.39</v>
      </c>
      <c r="H38" s="59" t="s">
        <v>10</v>
      </c>
      <c r="I38" s="61" t="s">
        <v>10</v>
      </c>
      <c r="J38" s="59" t="s">
        <v>167</v>
      </c>
    </row>
    <row r="39" spans="1:11" x14ac:dyDescent="0.25">
      <c r="A39" s="58">
        <f t="shared" si="0"/>
        <v>35</v>
      </c>
      <c r="B39" s="59" t="s">
        <v>146</v>
      </c>
      <c r="C39" s="60" t="s">
        <v>260</v>
      </c>
      <c r="D39" s="59" t="s">
        <v>261</v>
      </c>
      <c r="E39" s="62">
        <v>44788</v>
      </c>
      <c r="F39" s="59" t="s">
        <v>262</v>
      </c>
      <c r="G39" s="46">
        <v>497347.2</v>
      </c>
      <c r="H39" s="59" t="s">
        <v>10</v>
      </c>
      <c r="I39" s="61" t="s">
        <v>10</v>
      </c>
      <c r="J39" s="59" t="s">
        <v>167</v>
      </c>
    </row>
    <row r="40" spans="1:11" ht="26.25" x14ac:dyDescent="0.25">
      <c r="A40" s="58">
        <f t="shared" si="0"/>
        <v>36</v>
      </c>
      <c r="B40" s="59" t="s">
        <v>15</v>
      </c>
      <c r="C40" s="60" t="s">
        <v>263</v>
      </c>
      <c r="D40" s="59" t="s">
        <v>264</v>
      </c>
      <c r="E40" s="62">
        <v>44788</v>
      </c>
      <c r="F40" s="61" t="s">
        <v>265</v>
      </c>
      <c r="G40" s="46">
        <v>836266.91</v>
      </c>
      <c r="H40" s="59" t="s">
        <v>10</v>
      </c>
      <c r="I40" s="61" t="s">
        <v>10</v>
      </c>
      <c r="J40" s="59" t="s">
        <v>167</v>
      </c>
    </row>
    <row r="41" spans="1:11" x14ac:dyDescent="0.25">
      <c r="A41" s="58">
        <f t="shared" si="0"/>
        <v>37</v>
      </c>
      <c r="B41" s="59" t="s">
        <v>15</v>
      </c>
      <c r="C41" s="60" t="s">
        <v>266</v>
      </c>
      <c r="D41" s="59" t="s">
        <v>267</v>
      </c>
      <c r="E41" s="62">
        <v>44788</v>
      </c>
      <c r="F41" s="61" t="s">
        <v>268</v>
      </c>
      <c r="G41" s="46">
        <v>714477.15</v>
      </c>
      <c r="H41" s="59" t="s">
        <v>10</v>
      </c>
      <c r="I41" s="61" t="s">
        <v>10</v>
      </c>
      <c r="J41" s="59" t="s">
        <v>167</v>
      </c>
    </row>
    <row r="42" spans="1:11" x14ac:dyDescent="0.25">
      <c r="A42" s="58">
        <f t="shared" si="0"/>
        <v>38</v>
      </c>
      <c r="B42" s="59" t="s">
        <v>146</v>
      </c>
      <c r="C42" s="60" t="s">
        <v>269</v>
      </c>
      <c r="D42" s="59" t="s">
        <v>270</v>
      </c>
      <c r="E42" s="62">
        <v>44788</v>
      </c>
      <c r="F42" s="59" t="s">
        <v>271</v>
      </c>
      <c r="G42" s="46">
        <v>1153249.82</v>
      </c>
      <c r="H42" s="59" t="s">
        <v>10</v>
      </c>
      <c r="I42" s="61" t="s">
        <v>10</v>
      </c>
      <c r="J42" s="59" t="s">
        <v>167</v>
      </c>
    </row>
    <row r="43" spans="1:11" x14ac:dyDescent="0.25">
      <c r="A43" s="58">
        <f t="shared" si="0"/>
        <v>39</v>
      </c>
      <c r="B43" s="59" t="s">
        <v>122</v>
      </c>
      <c r="C43" s="60" t="s">
        <v>214</v>
      </c>
      <c r="D43" s="59" t="s">
        <v>272</v>
      </c>
      <c r="E43" s="62">
        <v>44788</v>
      </c>
      <c r="F43" s="59" t="s">
        <v>273</v>
      </c>
      <c r="G43" s="46">
        <v>7609405.1299999999</v>
      </c>
      <c r="H43" s="59" t="s">
        <v>10</v>
      </c>
      <c r="I43" s="61" t="s">
        <v>10</v>
      </c>
      <c r="J43" s="59" t="s">
        <v>167</v>
      </c>
    </row>
    <row r="44" spans="1:11" x14ac:dyDescent="0.25">
      <c r="A44" s="58">
        <f t="shared" si="0"/>
        <v>40</v>
      </c>
      <c r="B44" s="59" t="s">
        <v>114</v>
      </c>
      <c r="C44" s="60" t="s">
        <v>274</v>
      </c>
      <c r="D44" s="59" t="s">
        <v>275</v>
      </c>
      <c r="E44" s="62">
        <v>44790</v>
      </c>
      <c r="F44" s="59" t="s">
        <v>276</v>
      </c>
      <c r="G44" s="46">
        <v>1225135.98</v>
      </c>
      <c r="H44" s="59" t="s">
        <v>10</v>
      </c>
      <c r="I44" s="61" t="s">
        <v>10</v>
      </c>
      <c r="J44" s="59" t="s">
        <v>167</v>
      </c>
    </row>
    <row r="45" spans="1:11" x14ac:dyDescent="0.25">
      <c r="A45" s="65">
        <f t="shared" si="0"/>
        <v>41</v>
      </c>
      <c r="B45" s="66" t="s">
        <v>149</v>
      </c>
      <c r="C45" s="66" t="s">
        <v>149</v>
      </c>
      <c r="D45" s="67" t="s">
        <v>277</v>
      </c>
      <c r="E45" s="66" t="s">
        <v>149</v>
      </c>
      <c r="F45" s="66" t="s">
        <v>149</v>
      </c>
      <c r="G45" s="68">
        <v>0</v>
      </c>
      <c r="H45" s="67" t="s">
        <v>10</v>
      </c>
      <c r="I45" s="69" t="s">
        <v>10</v>
      </c>
      <c r="J45" s="67" t="s">
        <v>167</v>
      </c>
      <c r="K45" s="70"/>
    </row>
    <row r="46" spans="1:11" ht="26.25" x14ac:dyDescent="0.25">
      <c r="A46" s="58">
        <f t="shared" si="0"/>
        <v>42</v>
      </c>
      <c r="B46" s="59" t="s">
        <v>114</v>
      </c>
      <c r="C46" s="60" t="s">
        <v>278</v>
      </c>
      <c r="D46" s="59" t="s">
        <v>279</v>
      </c>
      <c r="E46" s="62">
        <v>44790</v>
      </c>
      <c r="F46" s="59" t="s">
        <v>280</v>
      </c>
      <c r="G46" s="46">
        <v>865706.29</v>
      </c>
      <c r="H46" s="59" t="s">
        <v>10</v>
      </c>
      <c r="I46" s="61" t="s">
        <v>10</v>
      </c>
      <c r="J46" s="59" t="s">
        <v>167</v>
      </c>
    </row>
    <row r="47" spans="1:11" x14ac:dyDescent="0.25">
      <c r="A47" s="58">
        <f t="shared" si="0"/>
        <v>43</v>
      </c>
      <c r="B47" s="59" t="s">
        <v>18</v>
      </c>
      <c r="C47" s="60" t="s">
        <v>281</v>
      </c>
      <c r="D47" s="59" t="s">
        <v>282</v>
      </c>
      <c r="E47" s="62">
        <v>44790</v>
      </c>
      <c r="F47" s="61" t="s">
        <v>283</v>
      </c>
      <c r="G47" s="46">
        <v>3370085.36</v>
      </c>
      <c r="H47" s="59" t="s">
        <v>10</v>
      </c>
      <c r="I47" s="61" t="s">
        <v>10</v>
      </c>
      <c r="J47" s="59" t="s">
        <v>167</v>
      </c>
    </row>
    <row r="48" spans="1:11" ht="26.25" x14ac:dyDescent="0.25">
      <c r="A48" s="58">
        <f t="shared" si="0"/>
        <v>44</v>
      </c>
      <c r="B48" s="67" t="s">
        <v>13</v>
      </c>
      <c r="C48" s="66" t="s">
        <v>284</v>
      </c>
      <c r="D48" s="67" t="s">
        <v>285</v>
      </c>
      <c r="E48" s="71">
        <v>44791</v>
      </c>
      <c r="F48" s="69" t="s">
        <v>286</v>
      </c>
      <c r="G48" s="68">
        <v>1493784.63</v>
      </c>
      <c r="H48" s="67" t="s">
        <v>10</v>
      </c>
      <c r="I48" s="69" t="s">
        <v>10</v>
      </c>
      <c r="J48" s="67" t="s">
        <v>167</v>
      </c>
      <c r="K48" s="70"/>
    </row>
    <row r="49" spans="1:10" x14ac:dyDescent="0.25">
      <c r="A49" s="58">
        <f t="shared" si="0"/>
        <v>45</v>
      </c>
      <c r="B49" s="59" t="s">
        <v>190</v>
      </c>
      <c r="C49" s="60" t="s">
        <v>191</v>
      </c>
      <c r="D49" s="61" t="s">
        <v>287</v>
      </c>
      <c r="E49" s="62">
        <v>44791</v>
      </c>
      <c r="F49" s="61" t="s">
        <v>288</v>
      </c>
      <c r="G49" s="46">
        <v>583839.93999999994</v>
      </c>
      <c r="H49" s="59" t="s">
        <v>10</v>
      </c>
      <c r="I49" s="61" t="s">
        <v>10</v>
      </c>
      <c r="J49" s="59" t="s">
        <v>167</v>
      </c>
    </row>
    <row r="50" spans="1:10" x14ac:dyDescent="0.25">
      <c r="A50" s="58">
        <f t="shared" si="0"/>
        <v>46</v>
      </c>
      <c r="B50" s="59" t="s">
        <v>190</v>
      </c>
      <c r="C50" s="60" t="s">
        <v>191</v>
      </c>
      <c r="D50" s="61" t="s">
        <v>289</v>
      </c>
      <c r="E50" s="62">
        <v>44791</v>
      </c>
      <c r="F50" s="61" t="s">
        <v>290</v>
      </c>
      <c r="G50" s="46">
        <v>294232.28999999998</v>
      </c>
      <c r="H50" s="59" t="s">
        <v>10</v>
      </c>
      <c r="I50" s="61" t="s">
        <v>10</v>
      </c>
      <c r="J50" s="59" t="s">
        <v>167</v>
      </c>
    </row>
    <row r="51" spans="1:10" x14ac:dyDescent="0.25">
      <c r="A51" s="58">
        <f t="shared" si="0"/>
        <v>47</v>
      </c>
      <c r="B51" s="59" t="s">
        <v>18</v>
      </c>
      <c r="C51" s="60" t="s">
        <v>281</v>
      </c>
      <c r="D51" s="59" t="s">
        <v>291</v>
      </c>
      <c r="E51" s="62">
        <v>44792</v>
      </c>
      <c r="F51" s="61" t="s">
        <v>292</v>
      </c>
      <c r="G51" s="46">
        <v>8935207.6500000004</v>
      </c>
      <c r="H51" s="59" t="s">
        <v>10</v>
      </c>
      <c r="I51" s="61" t="s">
        <v>10</v>
      </c>
      <c r="J51" s="59" t="s">
        <v>167</v>
      </c>
    </row>
    <row r="52" spans="1:10" ht="26.25" x14ac:dyDescent="0.25">
      <c r="A52" s="58">
        <f t="shared" si="0"/>
        <v>48</v>
      </c>
      <c r="B52" s="59" t="s">
        <v>18</v>
      </c>
      <c r="C52" s="60" t="s">
        <v>293</v>
      </c>
      <c r="D52" s="59" t="s">
        <v>294</v>
      </c>
      <c r="E52" s="62">
        <v>44792</v>
      </c>
      <c r="F52" s="59" t="s">
        <v>295</v>
      </c>
      <c r="G52" s="46">
        <v>6972051.5099999998</v>
      </c>
      <c r="H52" s="59" t="s">
        <v>10</v>
      </c>
      <c r="I52" s="61" t="s">
        <v>10</v>
      </c>
      <c r="J52" s="59" t="s">
        <v>167</v>
      </c>
    </row>
    <row r="53" spans="1:10" ht="26.25" x14ac:dyDescent="0.25">
      <c r="A53" s="58">
        <f t="shared" si="0"/>
        <v>49</v>
      </c>
      <c r="B53" s="59" t="s">
        <v>14</v>
      </c>
      <c r="C53" s="60" t="s">
        <v>296</v>
      </c>
      <c r="D53" s="59" t="s">
        <v>297</v>
      </c>
      <c r="E53" s="62">
        <v>44792</v>
      </c>
      <c r="F53" s="59" t="s">
        <v>298</v>
      </c>
      <c r="G53" s="46">
        <v>2139093.12</v>
      </c>
      <c r="H53" s="59" t="s">
        <v>10</v>
      </c>
      <c r="I53" s="61" t="s">
        <v>10</v>
      </c>
      <c r="J53" s="59" t="s">
        <v>167</v>
      </c>
    </row>
    <row r="54" spans="1:10" x14ac:dyDescent="0.25">
      <c r="A54" s="58">
        <f t="shared" si="0"/>
        <v>50</v>
      </c>
      <c r="B54" s="59" t="s">
        <v>13</v>
      </c>
      <c r="C54" s="60" t="s">
        <v>299</v>
      </c>
      <c r="D54" s="59" t="s">
        <v>300</v>
      </c>
      <c r="E54" s="62">
        <v>44782</v>
      </c>
      <c r="F54" s="61" t="s">
        <v>301</v>
      </c>
      <c r="G54" s="46">
        <v>2941910.2</v>
      </c>
      <c r="H54" s="59" t="s">
        <v>10</v>
      </c>
      <c r="I54" s="61" t="s">
        <v>10</v>
      </c>
      <c r="J54" s="59" t="s">
        <v>167</v>
      </c>
    </row>
    <row r="55" spans="1:10" ht="26.25" x14ac:dyDescent="0.25">
      <c r="A55" s="58">
        <f t="shared" si="0"/>
        <v>51</v>
      </c>
      <c r="B55" s="59" t="s">
        <v>122</v>
      </c>
      <c r="C55" s="60" t="s">
        <v>302</v>
      </c>
      <c r="D55" s="59" t="s">
        <v>303</v>
      </c>
      <c r="E55" s="62">
        <v>44795</v>
      </c>
      <c r="F55" s="59" t="s">
        <v>304</v>
      </c>
      <c r="G55" s="46">
        <v>806323.83</v>
      </c>
      <c r="H55" s="59" t="s">
        <v>10</v>
      </c>
      <c r="I55" s="61" t="s">
        <v>10</v>
      </c>
      <c r="J55" s="59" t="s">
        <v>167</v>
      </c>
    </row>
    <row r="56" spans="1:10" x14ac:dyDescent="0.25">
      <c r="A56" s="58">
        <f t="shared" si="0"/>
        <v>52</v>
      </c>
      <c r="B56" s="59" t="s">
        <v>18</v>
      </c>
      <c r="C56" s="60" t="s">
        <v>305</v>
      </c>
      <c r="D56" s="59" t="s">
        <v>306</v>
      </c>
      <c r="E56" s="62">
        <v>44795</v>
      </c>
      <c r="F56" s="61" t="s">
        <v>307</v>
      </c>
      <c r="G56" s="46">
        <v>7937291.2000000002</v>
      </c>
      <c r="H56" s="59" t="s">
        <v>10</v>
      </c>
      <c r="I56" s="61" t="s">
        <v>10</v>
      </c>
      <c r="J56" s="59" t="s">
        <v>167</v>
      </c>
    </row>
    <row r="57" spans="1:10" ht="26.25" x14ac:dyDescent="0.25">
      <c r="A57" s="58">
        <f t="shared" si="0"/>
        <v>53</v>
      </c>
      <c r="B57" s="59" t="s">
        <v>308</v>
      </c>
      <c r="C57" s="60" t="s">
        <v>309</v>
      </c>
      <c r="D57" s="59" t="s">
        <v>310</v>
      </c>
      <c r="E57" s="62">
        <v>44793</v>
      </c>
      <c r="F57" s="61" t="s">
        <v>311</v>
      </c>
      <c r="G57" s="46">
        <v>799429.64</v>
      </c>
      <c r="H57" s="59" t="s">
        <v>10</v>
      </c>
      <c r="I57" s="72" t="s">
        <v>312</v>
      </c>
      <c r="J57" s="59" t="s">
        <v>167</v>
      </c>
    </row>
    <row r="58" spans="1:10" x14ac:dyDescent="0.25">
      <c r="A58" s="58">
        <f t="shared" si="0"/>
        <v>54</v>
      </c>
      <c r="B58" s="59" t="s">
        <v>18</v>
      </c>
      <c r="C58" s="60" t="s">
        <v>313</v>
      </c>
      <c r="D58" s="59" t="s">
        <v>314</v>
      </c>
      <c r="E58" s="62">
        <v>44795</v>
      </c>
      <c r="F58" s="61" t="s">
        <v>315</v>
      </c>
      <c r="G58" s="46">
        <v>2261963.5499999998</v>
      </c>
      <c r="H58" s="59" t="s">
        <v>10</v>
      </c>
      <c r="I58" s="61" t="s">
        <v>10</v>
      </c>
      <c r="J58" s="59" t="s">
        <v>167</v>
      </c>
    </row>
    <row r="59" spans="1:10" x14ac:dyDescent="0.25">
      <c r="A59" s="58">
        <f t="shared" si="0"/>
        <v>55</v>
      </c>
      <c r="B59" s="59" t="s">
        <v>190</v>
      </c>
      <c r="C59" s="60" t="s">
        <v>191</v>
      </c>
      <c r="D59" s="61" t="s">
        <v>316</v>
      </c>
      <c r="E59" s="62">
        <v>44797</v>
      </c>
      <c r="F59" s="61" t="s">
        <v>317</v>
      </c>
      <c r="G59" s="46">
        <v>578858.23999999999</v>
      </c>
      <c r="H59" s="59" t="s">
        <v>10</v>
      </c>
      <c r="I59" s="61" t="s">
        <v>10</v>
      </c>
      <c r="J59" s="59" t="s">
        <v>167</v>
      </c>
    </row>
    <row r="60" spans="1:10" ht="26.25" x14ac:dyDescent="0.25">
      <c r="A60" s="58">
        <f t="shared" si="0"/>
        <v>56</v>
      </c>
      <c r="B60" s="59" t="s">
        <v>146</v>
      </c>
      <c r="C60" s="60" t="s">
        <v>318</v>
      </c>
      <c r="D60" s="59" t="s">
        <v>319</v>
      </c>
      <c r="E60" s="62">
        <v>44797</v>
      </c>
      <c r="F60" s="59" t="s">
        <v>320</v>
      </c>
      <c r="G60" s="46">
        <v>815709.42</v>
      </c>
      <c r="H60" s="59" t="s">
        <v>10</v>
      </c>
      <c r="I60" s="61" t="s">
        <v>10</v>
      </c>
      <c r="J60" s="59" t="s">
        <v>167</v>
      </c>
    </row>
    <row r="61" spans="1:10" x14ac:dyDescent="0.25">
      <c r="A61" s="58">
        <f t="shared" si="0"/>
        <v>57</v>
      </c>
      <c r="B61" s="59" t="s">
        <v>18</v>
      </c>
      <c r="C61" s="60" t="s">
        <v>321</v>
      </c>
      <c r="D61" s="59" t="s">
        <v>322</v>
      </c>
      <c r="E61" s="62">
        <v>44798</v>
      </c>
      <c r="F61" s="61" t="s">
        <v>323</v>
      </c>
      <c r="G61" s="46">
        <v>8075410.7999999998</v>
      </c>
      <c r="H61" s="59" t="s">
        <v>10</v>
      </c>
      <c r="I61" s="61" t="s">
        <v>10</v>
      </c>
      <c r="J61" s="59" t="s">
        <v>167</v>
      </c>
    </row>
    <row r="62" spans="1:10" ht="26.25" x14ac:dyDescent="0.25">
      <c r="A62" s="58">
        <f t="shared" si="0"/>
        <v>58</v>
      </c>
      <c r="B62" s="59" t="s">
        <v>158</v>
      </c>
      <c r="C62" s="60" t="s">
        <v>159</v>
      </c>
      <c r="D62" s="59" t="s">
        <v>324</v>
      </c>
      <c r="E62" s="62">
        <v>44799</v>
      </c>
      <c r="F62" s="61" t="s">
        <v>325</v>
      </c>
      <c r="G62" s="46">
        <v>728011.93</v>
      </c>
      <c r="H62" s="59" t="s">
        <v>10</v>
      </c>
      <c r="I62" s="61" t="s">
        <v>10</v>
      </c>
      <c r="J62" s="59" t="s">
        <v>167</v>
      </c>
    </row>
    <row r="63" spans="1:10" ht="39" x14ac:dyDescent="0.25">
      <c r="A63" s="58">
        <f t="shared" si="0"/>
        <v>59</v>
      </c>
      <c r="B63" s="59" t="s">
        <v>190</v>
      </c>
      <c r="C63" s="60" t="s">
        <v>326</v>
      </c>
      <c r="D63" s="59" t="s">
        <v>327</v>
      </c>
      <c r="E63" s="62">
        <v>44802</v>
      </c>
      <c r="F63" s="61" t="s">
        <v>328</v>
      </c>
      <c r="G63" s="46">
        <v>187701</v>
      </c>
      <c r="H63" s="59" t="s">
        <v>10</v>
      </c>
      <c r="I63" s="64" t="s">
        <v>249</v>
      </c>
      <c r="J63" s="59" t="s">
        <v>167</v>
      </c>
    </row>
    <row r="64" spans="1:10" ht="26.25" x14ac:dyDescent="0.25">
      <c r="A64" s="58">
        <f t="shared" si="0"/>
        <v>60</v>
      </c>
      <c r="B64" s="59" t="s">
        <v>329</v>
      </c>
      <c r="C64" s="60" t="s">
        <v>330</v>
      </c>
      <c r="D64" s="59" t="s">
        <v>331</v>
      </c>
      <c r="E64" s="62">
        <v>44802</v>
      </c>
      <c r="F64" s="61" t="s">
        <v>132</v>
      </c>
      <c r="G64" s="46">
        <v>360000</v>
      </c>
      <c r="H64" s="59" t="s">
        <v>10</v>
      </c>
      <c r="I64" s="61" t="s">
        <v>10</v>
      </c>
      <c r="J64" s="59" t="s">
        <v>167</v>
      </c>
    </row>
    <row r="65" spans="1:10" ht="26.25" x14ac:dyDescent="0.25">
      <c r="A65" s="58">
        <f t="shared" si="0"/>
        <v>61</v>
      </c>
      <c r="B65" s="59" t="s">
        <v>332</v>
      </c>
      <c r="C65" s="60" t="s">
        <v>333</v>
      </c>
      <c r="D65" s="59" t="s">
        <v>334</v>
      </c>
      <c r="E65" s="62">
        <v>44803</v>
      </c>
      <c r="F65" s="61" t="s">
        <v>335</v>
      </c>
      <c r="G65" s="46">
        <v>1063660.19</v>
      </c>
      <c r="H65" s="59" t="s">
        <v>10</v>
      </c>
      <c r="I65" s="61" t="s">
        <v>10</v>
      </c>
      <c r="J65" s="59" t="s">
        <v>167</v>
      </c>
    </row>
    <row r="66" spans="1:10" ht="27" x14ac:dyDescent="0.25">
      <c r="A66" s="58">
        <f t="shared" si="0"/>
        <v>62</v>
      </c>
      <c r="B66" s="59" t="s">
        <v>332</v>
      </c>
      <c r="C66" s="73" t="s">
        <v>336</v>
      </c>
      <c r="D66" s="59" t="s">
        <v>337</v>
      </c>
      <c r="E66" s="62">
        <v>44803</v>
      </c>
      <c r="F66" s="61" t="s">
        <v>338</v>
      </c>
      <c r="G66" s="46">
        <v>7853303.4000000004</v>
      </c>
      <c r="H66" s="59" t="s">
        <v>10</v>
      </c>
      <c r="I66" s="61" t="s">
        <v>10</v>
      </c>
      <c r="J66" s="59" t="s">
        <v>167</v>
      </c>
    </row>
    <row r="67" spans="1:10" x14ac:dyDescent="0.25">
      <c r="A67" s="58">
        <f t="shared" si="0"/>
        <v>63</v>
      </c>
      <c r="B67" s="60" t="s">
        <v>149</v>
      </c>
      <c r="C67" s="60" t="s">
        <v>149</v>
      </c>
      <c r="D67" s="59" t="s">
        <v>339</v>
      </c>
      <c r="E67" s="60" t="s">
        <v>149</v>
      </c>
      <c r="F67" s="60" t="s">
        <v>149</v>
      </c>
      <c r="G67" s="46">
        <v>0</v>
      </c>
      <c r="H67" s="59" t="s">
        <v>10</v>
      </c>
      <c r="I67" s="61" t="s">
        <v>10</v>
      </c>
      <c r="J67" s="59" t="s">
        <v>167</v>
      </c>
    </row>
    <row r="68" spans="1:10" ht="26.25" x14ac:dyDescent="0.25">
      <c r="A68" s="58">
        <f t="shared" si="0"/>
        <v>64</v>
      </c>
      <c r="B68" s="67" t="s">
        <v>13</v>
      </c>
      <c r="C68" s="66" t="s">
        <v>340</v>
      </c>
      <c r="D68" s="67" t="s">
        <v>341</v>
      </c>
      <c r="E68" s="71">
        <v>44803</v>
      </c>
      <c r="F68" s="69" t="s">
        <v>342</v>
      </c>
      <c r="G68" s="68">
        <v>1556965.48</v>
      </c>
      <c r="H68" s="67" t="s">
        <v>10</v>
      </c>
      <c r="I68" s="69" t="s">
        <v>10</v>
      </c>
      <c r="J68" s="67" t="s">
        <v>167</v>
      </c>
    </row>
    <row r="69" spans="1:10" ht="15.75" thickBot="1" x14ac:dyDescent="0.3">
      <c r="A69" s="74"/>
      <c r="B69" s="75" t="s">
        <v>343</v>
      </c>
      <c r="C69" s="63"/>
      <c r="D69" s="63"/>
      <c r="E69" s="76"/>
      <c r="F69" s="75"/>
      <c r="G69" s="51">
        <f>SUM(G5:G68)</f>
        <v>151183601.69000003</v>
      </c>
      <c r="H69" s="63"/>
      <c r="I69" s="63"/>
      <c r="J69" s="63"/>
    </row>
    <row r="70" spans="1:10" ht="15.75" thickTop="1" x14ac:dyDescent="0.25">
      <c r="A70" s="77"/>
      <c r="B70" s="63"/>
      <c r="C70" s="76"/>
      <c r="D70" s="63"/>
      <c r="E70" s="78"/>
      <c r="F70" s="63"/>
      <c r="G70" s="79"/>
      <c r="H70" s="77"/>
    </row>
    <row r="71" spans="1:10" x14ac:dyDescent="0.25">
      <c r="A71" s="77"/>
      <c r="B71" s="80"/>
      <c r="C71" s="81"/>
      <c r="D71" s="63"/>
      <c r="E71" s="82"/>
      <c r="F71" s="63"/>
      <c r="G71" s="79"/>
      <c r="H71" s="77"/>
    </row>
    <row r="72" spans="1:10" x14ac:dyDescent="0.25">
      <c r="B72" t="s">
        <v>344</v>
      </c>
      <c r="C72" t="s">
        <v>345</v>
      </c>
      <c r="E72" t="s">
        <v>346</v>
      </c>
      <c r="G72" s="83"/>
    </row>
    <row r="73" spans="1:10" x14ac:dyDescent="0.25">
      <c r="B73" s="84" t="s">
        <v>347</v>
      </c>
      <c r="C73" s="85" t="s">
        <v>348</v>
      </c>
      <c r="E73" t="s">
        <v>349</v>
      </c>
      <c r="G73" s="86"/>
    </row>
    <row r="74" spans="1:10" x14ac:dyDescent="0.25">
      <c r="C74" t="s">
        <v>350</v>
      </c>
      <c r="G74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AB04-01B9-4257-BA36-17C2B6E5FB12}">
  <dimension ref="A1:K52"/>
  <sheetViews>
    <sheetView tabSelected="1" workbookViewId="0">
      <selection activeCell="G68" sqref="G68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44.140625" customWidth="1"/>
    <col min="4" max="4" width="8.5703125" customWidth="1"/>
    <col min="5" max="5" width="10.140625" customWidth="1"/>
    <col min="6" max="6" width="21.5703125" customWidth="1"/>
    <col min="7" max="7" width="14" customWidth="1"/>
    <col min="8" max="8" width="12.140625" customWidth="1"/>
    <col min="9" max="9" width="8.5703125" customWidth="1"/>
    <col min="10" max="10" width="14.28515625" customWidth="1"/>
    <col min="11" max="11" width="9.140625"/>
  </cols>
  <sheetData>
    <row r="1" spans="1:11" x14ac:dyDescent="0.25">
      <c r="B1" s="52" t="s">
        <v>152</v>
      </c>
      <c r="C1" s="52"/>
      <c r="G1" s="53"/>
    </row>
    <row r="2" spans="1:11" x14ac:dyDescent="0.25">
      <c r="B2" s="52" t="s">
        <v>351</v>
      </c>
      <c r="C2" s="52"/>
      <c r="G2" s="53" t="s">
        <v>4</v>
      </c>
    </row>
    <row r="3" spans="1:11" x14ac:dyDescent="0.25">
      <c r="G3" s="53"/>
    </row>
    <row r="4" spans="1:11" ht="25.5" x14ac:dyDescent="0.25">
      <c r="A4" s="54" t="s">
        <v>5</v>
      </c>
      <c r="B4" s="55" t="s">
        <v>7</v>
      </c>
      <c r="C4" s="55" t="s">
        <v>0</v>
      </c>
      <c r="D4" s="56" t="s">
        <v>1</v>
      </c>
      <c r="E4" s="55" t="s">
        <v>3</v>
      </c>
      <c r="F4" s="56" t="s">
        <v>154</v>
      </c>
      <c r="G4" s="57" t="s">
        <v>2</v>
      </c>
      <c r="H4" s="56" t="s">
        <v>156</v>
      </c>
      <c r="I4" s="56" t="s">
        <v>155</v>
      </c>
      <c r="J4" s="56" t="s">
        <v>157</v>
      </c>
      <c r="K4" s="52"/>
    </row>
    <row r="5" spans="1:11" ht="23.25" x14ac:dyDescent="0.25">
      <c r="A5" s="58">
        <v>1</v>
      </c>
      <c r="B5" s="59" t="s">
        <v>352</v>
      </c>
      <c r="C5" s="89" t="s">
        <v>353</v>
      </c>
      <c r="D5" s="61" t="s">
        <v>354</v>
      </c>
      <c r="E5" s="62">
        <v>44806</v>
      </c>
      <c r="F5" s="61" t="s">
        <v>355</v>
      </c>
      <c r="G5" s="46">
        <v>162123.09</v>
      </c>
      <c r="H5" s="61" t="s">
        <v>356</v>
      </c>
      <c r="I5" s="61" t="s">
        <v>162</v>
      </c>
      <c r="J5" s="59" t="s">
        <v>163</v>
      </c>
    </row>
    <row r="6" spans="1:11" x14ac:dyDescent="0.25">
      <c r="A6" s="58">
        <f>1+A5</f>
        <v>2</v>
      </c>
      <c r="B6" s="59" t="s">
        <v>190</v>
      </c>
      <c r="C6" s="60" t="s">
        <v>199</v>
      </c>
      <c r="D6" s="61" t="s">
        <v>357</v>
      </c>
      <c r="E6" s="62">
        <v>44806</v>
      </c>
      <c r="F6" s="61" t="s">
        <v>358</v>
      </c>
      <c r="G6" s="46">
        <v>1115434.5900000001</v>
      </c>
      <c r="H6" s="61" t="s">
        <v>10</v>
      </c>
      <c r="I6" s="61" t="s">
        <v>162</v>
      </c>
      <c r="J6" s="59" t="s">
        <v>167</v>
      </c>
    </row>
    <row r="7" spans="1:11" ht="26.25" x14ac:dyDescent="0.25">
      <c r="A7" s="58">
        <f t="shared" ref="A7:A46" si="0">1+A6</f>
        <v>3</v>
      </c>
      <c r="B7" s="59" t="s">
        <v>158</v>
      </c>
      <c r="C7" s="60" t="s">
        <v>159</v>
      </c>
      <c r="D7" s="61" t="s">
        <v>359</v>
      </c>
      <c r="E7" s="62">
        <v>44811</v>
      </c>
      <c r="F7" s="61" t="s">
        <v>360</v>
      </c>
      <c r="G7" s="46">
        <v>2743501.63</v>
      </c>
      <c r="H7" s="61" t="s">
        <v>10</v>
      </c>
      <c r="I7" s="61" t="s">
        <v>162</v>
      </c>
      <c r="J7" s="59" t="s">
        <v>167</v>
      </c>
      <c r="K7" s="63"/>
    </row>
    <row r="8" spans="1:11" x14ac:dyDescent="0.25">
      <c r="A8" s="58">
        <f t="shared" si="0"/>
        <v>4</v>
      </c>
      <c r="B8" s="59" t="s">
        <v>18</v>
      </c>
      <c r="C8" s="60" t="s">
        <v>361</v>
      </c>
      <c r="D8" s="61" t="s">
        <v>362</v>
      </c>
      <c r="E8" s="62">
        <v>44811</v>
      </c>
      <c r="F8" s="61" t="s">
        <v>363</v>
      </c>
      <c r="G8" s="46">
        <v>4123741.47</v>
      </c>
      <c r="H8" s="61" t="s">
        <v>10</v>
      </c>
      <c r="I8" s="61" t="s">
        <v>162</v>
      </c>
      <c r="J8" s="59" t="s">
        <v>167</v>
      </c>
    </row>
    <row r="9" spans="1:11" ht="45.75" x14ac:dyDescent="0.25">
      <c r="A9" s="58">
        <f t="shared" si="0"/>
        <v>5</v>
      </c>
      <c r="B9" s="59" t="s">
        <v>146</v>
      </c>
      <c r="C9" s="89" t="s">
        <v>364</v>
      </c>
      <c r="D9" s="61" t="s">
        <v>365</v>
      </c>
      <c r="E9" s="62">
        <v>44812</v>
      </c>
      <c r="F9" s="61" t="s">
        <v>366</v>
      </c>
      <c r="G9" s="46">
        <v>1159599.3700000001</v>
      </c>
      <c r="H9" s="61" t="s">
        <v>10</v>
      </c>
      <c r="I9" s="61" t="s">
        <v>162</v>
      </c>
      <c r="J9" s="59" t="s">
        <v>167</v>
      </c>
    </row>
    <row r="10" spans="1:11" x14ac:dyDescent="0.25">
      <c r="A10" s="58">
        <f t="shared" si="0"/>
        <v>6</v>
      </c>
      <c r="B10" s="59" t="s">
        <v>18</v>
      </c>
      <c r="C10" s="60" t="s">
        <v>367</v>
      </c>
      <c r="D10" s="61" t="s">
        <v>368</v>
      </c>
      <c r="E10" s="62">
        <v>44812</v>
      </c>
      <c r="F10" s="61" t="s">
        <v>369</v>
      </c>
      <c r="G10" s="48">
        <v>1854300.3</v>
      </c>
      <c r="H10" s="61" t="s">
        <v>10</v>
      </c>
      <c r="I10" s="61" t="s">
        <v>10</v>
      </c>
      <c r="J10" s="59" t="s">
        <v>167</v>
      </c>
    </row>
    <row r="11" spans="1:11" x14ac:dyDescent="0.25">
      <c r="A11" s="58">
        <f t="shared" si="0"/>
        <v>7</v>
      </c>
      <c r="B11" s="59" t="s">
        <v>18</v>
      </c>
      <c r="C11" s="60" t="s">
        <v>370</v>
      </c>
      <c r="D11" s="59" t="s">
        <v>371</v>
      </c>
      <c r="E11" s="62">
        <v>44812</v>
      </c>
      <c r="F11" s="61" t="s">
        <v>372</v>
      </c>
      <c r="G11" s="48">
        <v>9545180.9299999997</v>
      </c>
      <c r="H11" s="61" t="s">
        <v>10</v>
      </c>
      <c r="I11" s="59" t="s">
        <v>10</v>
      </c>
      <c r="J11" s="59" t="s">
        <v>167</v>
      </c>
    </row>
    <row r="12" spans="1:11" x14ac:dyDescent="0.25">
      <c r="A12" s="58">
        <f t="shared" si="0"/>
        <v>8</v>
      </c>
      <c r="B12" s="59" t="s">
        <v>14</v>
      </c>
      <c r="C12" s="89" t="s">
        <v>373</v>
      </c>
      <c r="D12" s="59" t="s">
        <v>374</v>
      </c>
      <c r="E12" s="62">
        <v>44812</v>
      </c>
      <c r="F12" s="61" t="s">
        <v>375</v>
      </c>
      <c r="G12" s="46">
        <v>1308172.0900000001</v>
      </c>
      <c r="H12" s="61" t="s">
        <v>10</v>
      </c>
      <c r="I12" s="59" t="s">
        <v>10</v>
      </c>
      <c r="J12" s="59" t="s">
        <v>167</v>
      </c>
      <c r="K12" s="63"/>
    </row>
    <row r="13" spans="1:11" x14ac:dyDescent="0.25">
      <c r="A13" s="58">
        <f t="shared" si="0"/>
        <v>9</v>
      </c>
      <c r="B13" s="59" t="s">
        <v>18</v>
      </c>
      <c r="C13" s="60" t="s">
        <v>376</v>
      </c>
      <c r="D13" s="61" t="s">
        <v>377</v>
      </c>
      <c r="E13" s="62">
        <v>44813</v>
      </c>
      <c r="F13" s="61" t="s">
        <v>378</v>
      </c>
      <c r="G13" s="46">
        <v>5459021.0499999998</v>
      </c>
      <c r="H13" s="61" t="s">
        <v>10</v>
      </c>
      <c r="I13" s="59" t="s">
        <v>10</v>
      </c>
      <c r="J13" s="59" t="s">
        <v>167</v>
      </c>
    </row>
    <row r="14" spans="1:11" ht="57" x14ac:dyDescent="0.25">
      <c r="A14" s="58">
        <f t="shared" si="0"/>
        <v>10</v>
      </c>
      <c r="B14" s="59" t="s">
        <v>158</v>
      </c>
      <c r="C14" s="90" t="s">
        <v>379</v>
      </c>
      <c r="D14" s="59" t="s">
        <v>380</v>
      </c>
      <c r="E14" s="62">
        <v>44813</v>
      </c>
      <c r="F14" s="61" t="s">
        <v>381</v>
      </c>
      <c r="G14" s="46">
        <v>2731268.08</v>
      </c>
      <c r="H14" s="61" t="s">
        <v>10</v>
      </c>
      <c r="I14" s="59" t="s">
        <v>162</v>
      </c>
      <c r="J14" s="59" t="s">
        <v>167</v>
      </c>
    </row>
    <row r="15" spans="1:11" x14ac:dyDescent="0.25">
      <c r="A15" s="58">
        <f t="shared" si="0"/>
        <v>11</v>
      </c>
      <c r="B15" s="59" t="s">
        <v>13</v>
      </c>
      <c r="C15" s="60" t="s">
        <v>382</v>
      </c>
      <c r="D15" s="61" t="s">
        <v>383</v>
      </c>
      <c r="E15" s="62">
        <v>44816</v>
      </c>
      <c r="F15" s="61" t="s">
        <v>384</v>
      </c>
      <c r="G15" s="46">
        <v>26273990.32</v>
      </c>
      <c r="H15" s="61" t="s">
        <v>10</v>
      </c>
      <c r="I15" s="59" t="s">
        <v>10</v>
      </c>
      <c r="J15" s="59" t="s">
        <v>167</v>
      </c>
    </row>
    <row r="16" spans="1:11" x14ac:dyDescent="0.25">
      <c r="A16" s="58">
        <f t="shared" si="0"/>
        <v>12</v>
      </c>
      <c r="B16" s="59" t="s">
        <v>146</v>
      </c>
      <c r="C16" s="60" t="s">
        <v>385</v>
      </c>
      <c r="D16" s="61" t="s">
        <v>386</v>
      </c>
      <c r="E16" s="62">
        <v>44816</v>
      </c>
      <c r="F16" s="60" t="s">
        <v>387</v>
      </c>
      <c r="G16" s="46">
        <v>1625205.16</v>
      </c>
      <c r="H16" s="61" t="s">
        <v>10</v>
      </c>
      <c r="I16" s="59" t="s">
        <v>10</v>
      </c>
      <c r="J16" s="59" t="s">
        <v>167</v>
      </c>
    </row>
    <row r="17" spans="1:10" x14ac:dyDescent="0.25">
      <c r="A17" s="58">
        <f t="shared" si="0"/>
        <v>13</v>
      </c>
      <c r="B17" s="59" t="s">
        <v>146</v>
      </c>
      <c r="C17" s="60" t="s">
        <v>388</v>
      </c>
      <c r="D17" s="59" t="s">
        <v>389</v>
      </c>
      <c r="E17" s="62">
        <v>44816</v>
      </c>
      <c r="F17" s="60" t="s">
        <v>390</v>
      </c>
      <c r="G17" s="46">
        <v>3122976.32</v>
      </c>
      <c r="H17" s="61" t="s">
        <v>10</v>
      </c>
      <c r="I17" s="59" t="s">
        <v>10</v>
      </c>
      <c r="J17" s="59" t="s">
        <v>167</v>
      </c>
    </row>
    <row r="18" spans="1:10" x14ac:dyDescent="0.25">
      <c r="A18" s="58">
        <f t="shared" si="0"/>
        <v>14</v>
      </c>
      <c r="B18" s="59" t="s">
        <v>146</v>
      </c>
      <c r="C18" s="60" t="s">
        <v>391</v>
      </c>
      <c r="D18" s="59" t="s">
        <v>392</v>
      </c>
      <c r="E18" s="62">
        <v>44816</v>
      </c>
      <c r="F18" s="60" t="s">
        <v>393</v>
      </c>
      <c r="G18" s="46">
        <v>1213808.47</v>
      </c>
      <c r="H18" s="61" t="s">
        <v>10</v>
      </c>
      <c r="I18" s="59" t="s">
        <v>10</v>
      </c>
      <c r="J18" s="59" t="s">
        <v>167</v>
      </c>
    </row>
    <row r="19" spans="1:10" x14ac:dyDescent="0.25">
      <c r="A19" s="58">
        <f t="shared" si="0"/>
        <v>15</v>
      </c>
      <c r="B19" s="59" t="s">
        <v>146</v>
      </c>
      <c r="C19" s="60" t="s">
        <v>394</v>
      </c>
      <c r="D19" s="59" t="s">
        <v>395</v>
      </c>
      <c r="E19" s="62">
        <v>44816</v>
      </c>
      <c r="F19" s="60" t="s">
        <v>396</v>
      </c>
      <c r="G19" s="46">
        <v>488512.07</v>
      </c>
      <c r="H19" s="61" t="s">
        <v>10</v>
      </c>
      <c r="I19" s="59" t="s">
        <v>10</v>
      </c>
      <c r="J19" s="59" t="s">
        <v>167</v>
      </c>
    </row>
    <row r="20" spans="1:10" x14ac:dyDescent="0.25">
      <c r="A20" s="58">
        <f t="shared" si="0"/>
        <v>16</v>
      </c>
      <c r="B20" s="59" t="s">
        <v>146</v>
      </c>
      <c r="C20" s="60" t="s">
        <v>397</v>
      </c>
      <c r="D20" s="59" t="s">
        <v>398</v>
      </c>
      <c r="E20" s="62">
        <v>44816</v>
      </c>
      <c r="F20" s="60" t="s">
        <v>399</v>
      </c>
      <c r="G20" s="46">
        <v>183472.45</v>
      </c>
      <c r="H20" s="61" t="s">
        <v>10</v>
      </c>
      <c r="I20" s="59" t="s">
        <v>10</v>
      </c>
      <c r="J20" s="59" t="s">
        <v>167</v>
      </c>
    </row>
    <row r="21" spans="1:10" x14ac:dyDescent="0.25">
      <c r="A21" s="58">
        <f t="shared" si="0"/>
        <v>17</v>
      </c>
      <c r="B21" s="59" t="s">
        <v>13</v>
      </c>
      <c r="C21" s="60" t="s">
        <v>400</v>
      </c>
      <c r="D21" s="59" t="s">
        <v>401</v>
      </c>
      <c r="E21" s="62">
        <v>44816</v>
      </c>
      <c r="F21" s="61" t="s">
        <v>402</v>
      </c>
      <c r="G21" s="46">
        <v>314960.87</v>
      </c>
      <c r="H21" s="61" t="s">
        <v>10</v>
      </c>
      <c r="I21" s="59" t="s">
        <v>10</v>
      </c>
      <c r="J21" s="59" t="s">
        <v>167</v>
      </c>
    </row>
    <row r="22" spans="1:10" ht="26.25" x14ac:dyDescent="0.25">
      <c r="A22" s="58">
        <f t="shared" si="0"/>
        <v>18</v>
      </c>
      <c r="B22" s="59" t="s">
        <v>190</v>
      </c>
      <c r="C22" s="60" t="s">
        <v>403</v>
      </c>
      <c r="D22" s="59" t="s">
        <v>404</v>
      </c>
      <c r="E22" s="62">
        <v>44816</v>
      </c>
      <c r="F22" s="61" t="s">
        <v>405</v>
      </c>
      <c r="G22" s="46">
        <v>1042236.19</v>
      </c>
      <c r="H22" s="61" t="s">
        <v>10</v>
      </c>
      <c r="I22" s="59" t="s">
        <v>10</v>
      </c>
      <c r="J22" s="59" t="s">
        <v>167</v>
      </c>
    </row>
    <row r="23" spans="1:10" x14ac:dyDescent="0.25">
      <c r="A23" s="58">
        <f t="shared" si="0"/>
        <v>19</v>
      </c>
      <c r="B23" s="88" t="s">
        <v>149</v>
      </c>
      <c r="C23" s="88" t="s">
        <v>149</v>
      </c>
      <c r="D23" s="59" t="s">
        <v>406</v>
      </c>
      <c r="E23" s="60" t="s">
        <v>149</v>
      </c>
      <c r="F23" s="88" t="s">
        <v>149</v>
      </c>
      <c r="G23" s="93">
        <v>0</v>
      </c>
      <c r="H23" s="61" t="s">
        <v>10</v>
      </c>
      <c r="I23" s="59" t="s">
        <v>10</v>
      </c>
      <c r="J23" s="59" t="s">
        <v>167</v>
      </c>
    </row>
    <row r="24" spans="1:10" ht="23.25" x14ac:dyDescent="0.25">
      <c r="A24" s="58">
        <f t="shared" si="0"/>
        <v>20</v>
      </c>
      <c r="B24" s="59" t="s">
        <v>15</v>
      </c>
      <c r="C24" s="89" t="s">
        <v>407</v>
      </c>
      <c r="D24" s="59" t="s">
        <v>408</v>
      </c>
      <c r="E24" s="62">
        <v>44816</v>
      </c>
      <c r="F24" s="64" t="s">
        <v>409</v>
      </c>
      <c r="G24" s="46">
        <v>261000</v>
      </c>
      <c r="H24" s="61" t="s">
        <v>10</v>
      </c>
      <c r="I24" s="59" t="s">
        <v>10</v>
      </c>
      <c r="J24" s="59" t="s">
        <v>167</v>
      </c>
    </row>
    <row r="25" spans="1:10" ht="38.25" x14ac:dyDescent="0.25">
      <c r="A25" s="58">
        <f t="shared" si="0"/>
        <v>21</v>
      </c>
      <c r="B25" s="59" t="s">
        <v>332</v>
      </c>
      <c r="C25" s="91" t="s">
        <v>410</v>
      </c>
      <c r="D25" s="59" t="s">
        <v>411</v>
      </c>
      <c r="E25" s="62"/>
      <c r="F25" s="61" t="s">
        <v>412</v>
      </c>
      <c r="G25" s="46">
        <v>0</v>
      </c>
      <c r="H25" s="61" t="s">
        <v>10</v>
      </c>
      <c r="I25" s="59" t="s">
        <v>10</v>
      </c>
      <c r="J25" s="59" t="s">
        <v>167</v>
      </c>
    </row>
    <row r="26" spans="1:10" ht="18" x14ac:dyDescent="0.25">
      <c r="A26" s="58">
        <f t="shared" si="0"/>
        <v>22</v>
      </c>
      <c r="B26" s="59" t="s">
        <v>332</v>
      </c>
      <c r="C26" s="92" t="s">
        <v>413</v>
      </c>
      <c r="D26" s="59" t="s">
        <v>414</v>
      </c>
      <c r="E26" s="62">
        <v>44818</v>
      </c>
      <c r="F26" s="61" t="s">
        <v>415</v>
      </c>
      <c r="G26" s="46">
        <v>3529729.39</v>
      </c>
      <c r="H26" s="61" t="s">
        <v>10</v>
      </c>
      <c r="I26" s="59" t="s">
        <v>10</v>
      </c>
      <c r="J26" s="59" t="s">
        <v>167</v>
      </c>
    </row>
    <row r="27" spans="1:10" ht="18" x14ac:dyDescent="0.25">
      <c r="A27" s="58">
        <f t="shared" si="0"/>
        <v>23</v>
      </c>
      <c r="B27" s="59" t="s">
        <v>332</v>
      </c>
      <c r="C27" s="92" t="s">
        <v>416</v>
      </c>
      <c r="D27" s="59" t="s">
        <v>417</v>
      </c>
      <c r="E27" s="62">
        <v>44818</v>
      </c>
      <c r="F27" s="61" t="s">
        <v>418</v>
      </c>
      <c r="G27" s="46">
        <v>1933314.27</v>
      </c>
      <c r="H27" s="61" t="s">
        <v>10</v>
      </c>
      <c r="I27" s="59" t="s">
        <v>10</v>
      </c>
      <c r="J27" s="59" t="s">
        <v>167</v>
      </c>
    </row>
    <row r="28" spans="1:10" x14ac:dyDescent="0.25">
      <c r="A28" s="58">
        <f t="shared" si="0"/>
        <v>24</v>
      </c>
      <c r="B28" s="59" t="s">
        <v>190</v>
      </c>
      <c r="C28" s="60" t="s">
        <v>191</v>
      </c>
      <c r="D28" s="59" t="s">
        <v>419</v>
      </c>
      <c r="E28" s="62">
        <v>44818</v>
      </c>
      <c r="F28" s="61" t="s">
        <v>201</v>
      </c>
      <c r="G28" s="46">
        <v>626831.63</v>
      </c>
      <c r="H28" s="61" t="s">
        <v>10</v>
      </c>
      <c r="I28" s="59" t="s">
        <v>10</v>
      </c>
      <c r="J28" s="59" t="s">
        <v>167</v>
      </c>
    </row>
    <row r="29" spans="1:10" x14ac:dyDescent="0.25">
      <c r="A29" s="58">
        <f t="shared" si="0"/>
        <v>25</v>
      </c>
      <c r="B29" s="60" t="s">
        <v>149</v>
      </c>
      <c r="C29" s="60" t="s">
        <v>149</v>
      </c>
      <c r="D29" s="59" t="s">
        <v>420</v>
      </c>
      <c r="E29" s="60" t="s">
        <v>149</v>
      </c>
      <c r="F29" s="60" t="s">
        <v>149</v>
      </c>
      <c r="G29" s="60">
        <v>0</v>
      </c>
      <c r="H29" s="61" t="s">
        <v>10</v>
      </c>
      <c r="I29" s="59" t="s">
        <v>10</v>
      </c>
      <c r="J29" s="59" t="s">
        <v>167</v>
      </c>
    </row>
    <row r="30" spans="1:10" ht="39" x14ac:dyDescent="0.25">
      <c r="A30" s="58">
        <f t="shared" si="0"/>
        <v>26</v>
      </c>
      <c r="B30" s="59" t="s">
        <v>332</v>
      </c>
      <c r="C30" s="60" t="s">
        <v>421</v>
      </c>
      <c r="D30" s="59" t="s">
        <v>422</v>
      </c>
      <c r="E30" s="62">
        <v>44818</v>
      </c>
      <c r="F30" s="61" t="s">
        <v>423</v>
      </c>
      <c r="G30" s="46">
        <v>8835695.9000000004</v>
      </c>
      <c r="H30" s="61" t="s">
        <v>10</v>
      </c>
      <c r="I30" s="59" t="s">
        <v>10</v>
      </c>
      <c r="J30" s="59" t="s">
        <v>167</v>
      </c>
    </row>
    <row r="31" spans="1:10" x14ac:dyDescent="0.25">
      <c r="A31" s="58">
        <f t="shared" si="0"/>
        <v>27</v>
      </c>
      <c r="B31" s="59" t="s">
        <v>13</v>
      </c>
      <c r="C31" s="60" t="s">
        <v>424</v>
      </c>
      <c r="D31" s="59" t="s">
        <v>425</v>
      </c>
      <c r="E31" s="62">
        <v>44824</v>
      </c>
      <c r="F31" s="61" t="s">
        <v>426</v>
      </c>
      <c r="G31" s="46">
        <v>21047323.09</v>
      </c>
      <c r="H31" s="61" t="s">
        <v>10</v>
      </c>
      <c r="I31" s="59" t="s">
        <v>10</v>
      </c>
      <c r="J31" s="59" t="s">
        <v>167</v>
      </c>
    </row>
    <row r="32" spans="1:10" ht="26.25" x14ac:dyDescent="0.25">
      <c r="A32" s="58">
        <f t="shared" si="0"/>
        <v>28</v>
      </c>
      <c r="B32" s="59" t="s">
        <v>122</v>
      </c>
      <c r="C32" s="60" t="s">
        <v>302</v>
      </c>
      <c r="D32" s="59" t="s">
        <v>427</v>
      </c>
      <c r="E32" s="62">
        <v>44824</v>
      </c>
      <c r="F32" s="61" t="s">
        <v>428</v>
      </c>
      <c r="G32" s="46">
        <v>806987.43</v>
      </c>
      <c r="H32" s="61" t="s">
        <v>10</v>
      </c>
      <c r="I32" s="59" t="s">
        <v>162</v>
      </c>
      <c r="J32" s="59" t="s">
        <v>167</v>
      </c>
    </row>
    <row r="33" spans="1:11" x14ac:dyDescent="0.25">
      <c r="A33" s="58">
        <f t="shared" si="0"/>
        <v>29</v>
      </c>
      <c r="B33" s="59" t="s">
        <v>14</v>
      </c>
      <c r="C33" s="60" t="s">
        <v>429</v>
      </c>
      <c r="D33" s="61" t="s">
        <v>430</v>
      </c>
      <c r="E33" s="62">
        <v>44824</v>
      </c>
      <c r="F33" s="60" t="s">
        <v>431</v>
      </c>
      <c r="G33" s="46">
        <f>10717.41*53.67</f>
        <v>575203.39470000006</v>
      </c>
      <c r="H33" s="61" t="s">
        <v>10</v>
      </c>
      <c r="I33" s="59" t="s">
        <v>10</v>
      </c>
      <c r="J33" s="59" t="s">
        <v>167</v>
      </c>
    </row>
    <row r="34" spans="1:11" ht="26.25" x14ac:dyDescent="0.25">
      <c r="A34" s="58">
        <f t="shared" si="0"/>
        <v>30</v>
      </c>
      <c r="B34" s="59" t="s">
        <v>96</v>
      </c>
      <c r="C34" s="60" t="s">
        <v>432</v>
      </c>
      <c r="D34" s="59" t="s">
        <v>433</v>
      </c>
      <c r="E34" s="62">
        <v>44825</v>
      </c>
      <c r="F34" s="61" t="s">
        <v>434</v>
      </c>
      <c r="G34" s="46">
        <v>177877.69</v>
      </c>
      <c r="H34" s="61" t="s">
        <v>435</v>
      </c>
      <c r="I34" s="59" t="s">
        <v>10</v>
      </c>
      <c r="J34" s="59" t="s">
        <v>167</v>
      </c>
    </row>
    <row r="35" spans="1:11" x14ac:dyDescent="0.25">
      <c r="A35" s="58">
        <f t="shared" si="0"/>
        <v>31</v>
      </c>
      <c r="B35" s="59" t="s">
        <v>13</v>
      </c>
      <c r="C35" s="60" t="s">
        <v>436</v>
      </c>
      <c r="D35" s="59" t="s">
        <v>437</v>
      </c>
      <c r="E35" s="62">
        <v>44826</v>
      </c>
      <c r="F35" s="61" t="s">
        <v>438</v>
      </c>
      <c r="G35" s="46">
        <v>14945315.789999999</v>
      </c>
      <c r="H35" s="61" t="s">
        <v>10</v>
      </c>
      <c r="I35" s="59" t="s">
        <v>10</v>
      </c>
      <c r="J35" s="59" t="s">
        <v>167</v>
      </c>
    </row>
    <row r="36" spans="1:11" x14ac:dyDescent="0.25">
      <c r="A36" s="58">
        <f t="shared" si="0"/>
        <v>32</v>
      </c>
      <c r="B36" s="59" t="s">
        <v>114</v>
      </c>
      <c r="C36" s="60" t="s">
        <v>439</v>
      </c>
      <c r="D36" s="59" t="s">
        <v>440</v>
      </c>
      <c r="E36" s="62">
        <v>44826</v>
      </c>
      <c r="F36" s="61" t="s">
        <v>441</v>
      </c>
      <c r="G36" s="46">
        <v>1248922.31</v>
      </c>
      <c r="H36" s="61" t="s">
        <v>10</v>
      </c>
      <c r="I36" s="59" t="s">
        <v>10</v>
      </c>
      <c r="J36" s="59" t="s">
        <v>167</v>
      </c>
    </row>
    <row r="37" spans="1:11" x14ac:dyDescent="0.25">
      <c r="A37" s="58">
        <f t="shared" si="0"/>
        <v>33</v>
      </c>
      <c r="B37" s="59" t="s">
        <v>190</v>
      </c>
      <c r="C37" s="60" t="s">
        <v>191</v>
      </c>
      <c r="D37" s="59" t="s">
        <v>442</v>
      </c>
      <c r="E37" s="62">
        <v>44826</v>
      </c>
      <c r="F37" s="61" t="s">
        <v>242</v>
      </c>
      <c r="G37" s="46">
        <v>579541.15</v>
      </c>
      <c r="H37" s="61" t="s">
        <v>10</v>
      </c>
      <c r="I37" s="59" t="s">
        <v>10</v>
      </c>
      <c r="J37" s="59" t="s">
        <v>167</v>
      </c>
    </row>
    <row r="38" spans="1:11" x14ac:dyDescent="0.25">
      <c r="A38" s="58">
        <f t="shared" si="0"/>
        <v>34</v>
      </c>
      <c r="B38" s="59" t="s">
        <v>190</v>
      </c>
      <c r="C38" s="60" t="s">
        <v>191</v>
      </c>
      <c r="D38" s="59" t="s">
        <v>443</v>
      </c>
      <c r="E38" s="62">
        <v>44826</v>
      </c>
      <c r="F38" s="61" t="s">
        <v>444</v>
      </c>
      <c r="G38" s="49">
        <v>1603741.36</v>
      </c>
      <c r="H38" s="61" t="s">
        <v>10</v>
      </c>
      <c r="I38" s="59" t="s">
        <v>10</v>
      </c>
      <c r="J38" s="59" t="s">
        <v>167</v>
      </c>
    </row>
    <row r="39" spans="1:11" x14ac:dyDescent="0.25">
      <c r="A39" s="58">
        <f t="shared" si="0"/>
        <v>35</v>
      </c>
      <c r="B39" s="59" t="s">
        <v>149</v>
      </c>
      <c r="C39" s="60" t="s">
        <v>149</v>
      </c>
      <c r="D39" s="59" t="s">
        <v>445</v>
      </c>
      <c r="E39" s="62" t="s">
        <v>149</v>
      </c>
      <c r="F39" s="59" t="s">
        <v>149</v>
      </c>
      <c r="G39" s="49">
        <v>0</v>
      </c>
      <c r="H39" s="61" t="s">
        <v>10</v>
      </c>
      <c r="I39" s="59" t="s">
        <v>10</v>
      </c>
      <c r="J39" s="59" t="s">
        <v>167</v>
      </c>
    </row>
    <row r="40" spans="1:11" ht="26.25" x14ac:dyDescent="0.25">
      <c r="A40" s="58">
        <f t="shared" si="0"/>
        <v>36</v>
      </c>
      <c r="B40" s="59" t="s">
        <v>14</v>
      </c>
      <c r="C40" s="60" t="s">
        <v>446</v>
      </c>
      <c r="D40" s="59" t="s">
        <v>447</v>
      </c>
      <c r="E40" s="62">
        <v>44827</v>
      </c>
      <c r="F40" s="61" t="s">
        <v>448</v>
      </c>
      <c r="G40" s="49">
        <v>2003021.2</v>
      </c>
      <c r="H40" s="61" t="s">
        <v>10</v>
      </c>
      <c r="I40" s="59" t="s">
        <v>10</v>
      </c>
      <c r="J40" s="59" t="s">
        <v>167</v>
      </c>
    </row>
    <row r="41" spans="1:11" x14ac:dyDescent="0.25">
      <c r="A41" s="58">
        <f t="shared" si="0"/>
        <v>37</v>
      </c>
      <c r="B41" s="59" t="s">
        <v>190</v>
      </c>
      <c r="C41" s="60" t="s">
        <v>191</v>
      </c>
      <c r="D41" s="59" t="s">
        <v>449</v>
      </c>
      <c r="E41" s="62">
        <v>44833</v>
      </c>
      <c r="F41" s="61" t="s">
        <v>450</v>
      </c>
      <c r="G41" s="46">
        <v>576889.74</v>
      </c>
      <c r="H41" s="61" t="s">
        <v>10</v>
      </c>
      <c r="I41" s="59" t="s">
        <v>10</v>
      </c>
      <c r="J41" s="59" t="s">
        <v>167</v>
      </c>
    </row>
    <row r="42" spans="1:11" x14ac:dyDescent="0.25">
      <c r="A42" s="58">
        <f t="shared" si="0"/>
        <v>38</v>
      </c>
      <c r="B42" s="59" t="s">
        <v>114</v>
      </c>
      <c r="C42" s="60" t="s">
        <v>439</v>
      </c>
      <c r="D42" s="59" t="s">
        <v>451</v>
      </c>
      <c r="E42" s="62">
        <v>44833</v>
      </c>
      <c r="F42" s="61" t="s">
        <v>452</v>
      </c>
      <c r="G42" s="46">
        <v>641518.23</v>
      </c>
      <c r="H42" s="61" t="s">
        <v>10</v>
      </c>
      <c r="I42" s="59" t="s">
        <v>10</v>
      </c>
      <c r="J42" s="59" t="s">
        <v>167</v>
      </c>
    </row>
    <row r="43" spans="1:11" x14ac:dyDescent="0.25">
      <c r="A43" s="58">
        <f t="shared" si="0"/>
        <v>39</v>
      </c>
      <c r="B43" s="59" t="s">
        <v>18</v>
      </c>
      <c r="C43" s="60" t="s">
        <v>453</v>
      </c>
      <c r="D43" s="59" t="s">
        <v>454</v>
      </c>
      <c r="E43" s="62">
        <v>44833</v>
      </c>
      <c r="F43" s="61" t="s">
        <v>455</v>
      </c>
      <c r="G43" s="46">
        <v>1494435.07</v>
      </c>
      <c r="H43" s="61" t="s">
        <v>10</v>
      </c>
      <c r="I43" s="59" t="s">
        <v>10</v>
      </c>
      <c r="J43" s="59" t="s">
        <v>167</v>
      </c>
    </row>
    <row r="44" spans="1:11" x14ac:dyDescent="0.25">
      <c r="A44" s="58">
        <f t="shared" si="0"/>
        <v>40</v>
      </c>
      <c r="B44" s="59" t="s">
        <v>18</v>
      </c>
      <c r="C44" s="60" t="s">
        <v>456</v>
      </c>
      <c r="D44" s="59" t="s">
        <v>457</v>
      </c>
      <c r="E44" s="62">
        <v>44834</v>
      </c>
      <c r="F44" s="61" t="s">
        <v>458</v>
      </c>
      <c r="G44" s="46">
        <v>12064351.140000001</v>
      </c>
      <c r="H44" s="61" t="s">
        <v>10</v>
      </c>
      <c r="I44" s="59" t="s">
        <v>10</v>
      </c>
      <c r="J44" s="59" t="s">
        <v>167</v>
      </c>
    </row>
    <row r="45" spans="1:11" x14ac:dyDescent="0.25">
      <c r="A45" s="65">
        <f t="shared" si="0"/>
        <v>41</v>
      </c>
      <c r="B45" s="59" t="s">
        <v>18</v>
      </c>
      <c r="C45" s="60" t="s">
        <v>459</v>
      </c>
      <c r="D45" s="59" t="s">
        <v>460</v>
      </c>
      <c r="E45" s="62">
        <v>44834</v>
      </c>
      <c r="F45" s="61" t="s">
        <v>461</v>
      </c>
      <c r="G45" s="68">
        <v>7841349.5</v>
      </c>
      <c r="H45" s="69" t="s">
        <v>10</v>
      </c>
      <c r="I45" s="67" t="s">
        <v>10</v>
      </c>
      <c r="J45" s="67" t="s">
        <v>167</v>
      </c>
      <c r="K45" s="70"/>
    </row>
    <row r="46" spans="1:11" ht="26.25" x14ac:dyDescent="0.25">
      <c r="A46" s="58">
        <f t="shared" si="0"/>
        <v>42</v>
      </c>
      <c r="B46" s="59" t="s">
        <v>332</v>
      </c>
      <c r="C46" s="60" t="s">
        <v>462</v>
      </c>
      <c r="D46" s="59" t="s">
        <v>463</v>
      </c>
      <c r="E46" s="62">
        <v>44834</v>
      </c>
      <c r="F46" s="61" t="s">
        <v>464</v>
      </c>
      <c r="G46" s="46">
        <v>2192562.4</v>
      </c>
      <c r="H46" s="61" t="s">
        <v>10</v>
      </c>
      <c r="I46" s="59" t="s">
        <v>10</v>
      </c>
      <c r="J46" s="59" t="s">
        <v>167</v>
      </c>
    </row>
    <row r="47" spans="1:11" ht="15.75" thickBot="1" x14ac:dyDescent="0.3">
      <c r="A47" s="74"/>
      <c r="B47" s="75" t="s">
        <v>343</v>
      </c>
      <c r="C47" s="63"/>
      <c r="D47" s="63"/>
      <c r="E47" s="76"/>
      <c r="F47" s="75"/>
      <c r="G47" s="51">
        <f>SUM(G5:G46)</f>
        <v>147453115.13470003</v>
      </c>
      <c r="H47" s="63"/>
      <c r="I47" s="63"/>
      <c r="J47" s="63"/>
    </row>
    <row r="48" spans="1:11" ht="15.75" thickTop="1" x14ac:dyDescent="0.25">
      <c r="A48" s="77"/>
      <c r="B48" s="63"/>
      <c r="C48" s="76"/>
      <c r="D48" s="63"/>
      <c r="E48" s="78"/>
      <c r="F48" s="63"/>
      <c r="G48" s="79"/>
      <c r="I48" s="77"/>
    </row>
    <row r="49" spans="1:9" x14ac:dyDescent="0.25">
      <c r="A49" s="77"/>
      <c r="B49" s="80"/>
      <c r="C49" s="81"/>
      <c r="D49" s="63"/>
      <c r="E49" s="82"/>
      <c r="F49" s="63"/>
      <c r="G49" s="79"/>
      <c r="I49" s="77"/>
    </row>
    <row r="50" spans="1:9" x14ac:dyDescent="0.25">
      <c r="B50" t="s">
        <v>344</v>
      </c>
      <c r="C50" t="s">
        <v>345</v>
      </c>
      <c r="E50" t="s">
        <v>346</v>
      </c>
      <c r="G50" s="83"/>
    </row>
    <row r="51" spans="1:9" x14ac:dyDescent="0.25">
      <c r="B51" s="84" t="s">
        <v>347</v>
      </c>
      <c r="C51" s="85" t="s">
        <v>348</v>
      </c>
      <c r="E51" t="s">
        <v>349</v>
      </c>
      <c r="G51" s="86"/>
      <c r="H51" s="87"/>
    </row>
    <row r="52" spans="1:9" x14ac:dyDescent="0.25">
      <c r="C52" t="s">
        <v>350</v>
      </c>
      <c r="G52" s="86"/>
      <c r="H52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Julio 2022</vt:lpstr>
      <vt:lpstr>Agosto 2022</vt:lpstr>
      <vt:lpstr>Septiembre 2022</vt:lpstr>
      <vt:lpstr>'Julio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2022-10-14T17:33:18Z</dcterms:modified>
</cp:coreProperties>
</file>