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0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3\ENERO 2023\"/>
    </mc:Choice>
  </mc:AlternateContent>
  <xr:revisionPtr revIDLastSave="0" documentId="13_ncr:9_{BB49B4D0-853C-4DED-B0E7-46640A5EF4FF}" xr6:coauthVersionLast="47" xr6:coauthVersionMax="47" xr10:uidLastSave="{00000000-0000-0000-0000-000000000000}"/>
  <bookViews>
    <workbookView xWindow="-120" yWindow="-120" windowWidth="29040" windowHeight="15840" xr2:uid="{344A5785-8E26-4427-B44E-FF3793B38A86}"/>
  </bookViews>
  <sheets>
    <sheet name="INGRESOS Y EGRESOS ENERO" sheetId="2" r:id="rId1"/>
  </sheets>
  <externalReferences>
    <externalReference r:id="rId2"/>
  </externalReferences>
  <definedNames>
    <definedName name="_xlnm._FilterDatabase" localSheetId="0" hidden="1">'INGRESOS Y EGRESOS ENERO'!$F$12:$H$102</definedName>
    <definedName name="_xlnm.Print_Area" localSheetId="0">'INGRESOS Y EGRESOS ENERO'!$B$1:$H$111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G102" i="2" l="1"/>
  <c r="F102" i="2"/>
  <c r="H13" i="2"/>
  <c r="H102" i="2" s="1"/>
  <c r="H14" i="2" l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</calcChain>
</file>

<file path=xl/sharedStrings.xml><?xml version="1.0" encoding="utf-8"?>
<sst xmlns="http://purl.oclc.org/ooxml/spreadsheetml/main" count="110" uniqueCount="110">
  <si>
    <t>CONSEJO DE COORDINACION DE LA ZONA ESPECIAL DESARROLLO FRONTERIZO</t>
  </si>
  <si>
    <t>Banco de Reservas de la Rep. Dom.</t>
  </si>
  <si>
    <t>Del 01 al 31 DE ENERO de 2023</t>
  </si>
  <si>
    <t xml:space="preserve"> ( VALORES EN RD$)</t>
  </si>
  <si>
    <t xml:space="preserve"> Cuenta Bancaria No: 010-242478-0</t>
  </si>
  <si>
    <t xml:space="preserve">Balance Inicial: </t>
  </si>
  <si>
    <r>
      <rPr>
        <b/>
        <sz val="13"/>
        <rFont val="Arial"/>
        <family val="2"/>
      </rPr>
      <t>Fecha</t>
    </r>
    <r>
      <rPr>
        <b/>
        <sz val="11"/>
        <rFont val="Arial"/>
        <family val="2"/>
      </rPr>
      <t xml:space="preserve"> </t>
    </r>
  </si>
  <si>
    <t>No. Ck</t>
  </si>
  <si>
    <t>Descripcion</t>
  </si>
  <si>
    <t>Debito</t>
  </si>
  <si>
    <t>Credito</t>
  </si>
  <si>
    <t>Balance</t>
  </si>
  <si>
    <t>BALANCE ANTERIOR</t>
  </si>
  <si>
    <t>DEPOSITO RECIBIDO REF. 230103003510120311  No.R-6355</t>
  </si>
  <si>
    <t>TRASFERENCIA RECIBIDA REF. 29181479623No.R-6357</t>
  </si>
  <si>
    <t>TRASFERENCIA RECIBIDA REF. 29181461239 No.R-6358</t>
  </si>
  <si>
    <t>TRASFERENCIA RECIBIDA REF. 29181444781 No.R-6359</t>
  </si>
  <si>
    <t>TRASFERENCIA RECIBIDA REF. 29179902772 No.R-6360</t>
  </si>
  <si>
    <t>APORTE ECONOMICO ACTIVIDAD DEPORTIVA CK-4424</t>
  </si>
  <si>
    <t>TRASFERENCIA RECIBIDA REF. 4524000017514 No.R-6361</t>
  </si>
  <si>
    <t>TRASFERENCIA RECIBIDA REF.4524000017513  No.R-6362</t>
  </si>
  <si>
    <t>TRASFERENCIA RECIBIDA REF. 4524000017512 No.R-6363</t>
  </si>
  <si>
    <t>TRASFERENCIA RECIBIDA REF. 29204059115 No.R-6364</t>
  </si>
  <si>
    <t xml:space="preserve"> PAGO SERVICIOS DE TINTADO VEHICULOS DEL CCDF REF.29238893731</t>
  </si>
  <si>
    <t xml:space="preserve"> PAGO SERVICIOS JURIDICOS DEL CCDF REF. 29238893526</t>
  </si>
  <si>
    <t xml:space="preserve"> PAGO SERVICIOS JURIDICOS DEL CCDF REF. 29238893095</t>
  </si>
  <si>
    <t>PAGO SERVICIO DE INTERNET  REGIONAL NORTE REF.29238892943</t>
  </si>
  <si>
    <t>TRASFERENCIA RECIBIDA REF. 202230025582241 No.R-6365</t>
  </si>
  <si>
    <t>TRASFERENCIA RECIBIDA REF. 202230025582544 No.R-6366</t>
  </si>
  <si>
    <t>PAGO SERVICIO DE CATERING REF.29245247963</t>
  </si>
  <si>
    <t>TRASFERENCIA RECIBIDA REF. 29246705034 No.R-6367</t>
  </si>
  <si>
    <t>TRASFERENCIA RECIBIDA REF.29248381821  No.R-6368</t>
  </si>
  <si>
    <t>TRASFERENCIA RECIBIDA REF.4524000016390  No.R-6369</t>
  </si>
  <si>
    <t>TRASFERENCIA RECIBIDA REF. 4524000016217 No.R-6370</t>
  </si>
  <si>
    <t>TRASFERENCIA RECIBIDA REF. 4524000016975 No.R-6371</t>
  </si>
  <si>
    <t>TRASFERENCIA RECIBIDA REF. 4524000016974 No.R-6372</t>
  </si>
  <si>
    <t xml:space="preserve"> SERVICIOS DE MANTINIMIENTO A VEHICULOS DEL CCDF REF.29264153682</t>
  </si>
  <si>
    <t>TRASFERENCIA RECIBIDA REF. 4524000017081 No.R-6373</t>
  </si>
  <si>
    <t>APORTE ECONOMICO CK-4427</t>
  </si>
  <si>
    <t>PAGO VIATICOS DENTRO DEL PAIS REF.29273728582</t>
  </si>
  <si>
    <t>PAGO VIATICOS DEL DEL PAIS REF. 29273741685</t>
  </si>
  <si>
    <t>TRASFERENCIA RECIBIDA REF.202230025784539  No.R-6374</t>
  </si>
  <si>
    <t>TRASFERENCIA RECIBIDA REF. 202230025789191 No.R-6376</t>
  </si>
  <si>
    <t>TRASFERENCIA RECIBIDA REF. 202230025789598 No.R-6377</t>
  </si>
  <si>
    <t>DEPOSITO RECIBIDO REF. 230117003510120263  No.R-6375</t>
  </si>
  <si>
    <t>TRANSFERENCIA RECIBIDA REF. 29303106377 NO.R-6378</t>
  </si>
  <si>
    <t>TRANSFERENCIA RECIBIDA REF. 29303116634 NO.R-6379</t>
  </si>
  <si>
    <t>TRANSFERENCIA RECIBIDA REF. 4524000038256 NO.R-6380</t>
  </si>
  <si>
    <t>TRANSFERENCIA RECIBIDA REF. 4524000038255 NO.R-6381</t>
  </si>
  <si>
    <t>TRANSFERENCIA RECIBIDA REF.4524000038254  NO.R-6382</t>
  </si>
  <si>
    <t>TRANSFERENCIA RECIBIDA REF. 202230025884947 NO.R-6383</t>
  </si>
  <si>
    <t>R-6384 NULO</t>
  </si>
  <si>
    <t>DEPOSITO RECIBIDO REF. 230119002000060195 NO. R-6397</t>
  </si>
  <si>
    <t>TRANSFERENCIA RECIBIDA REF.202230025915373  NO.R-6385</t>
  </si>
  <si>
    <t>TRANSFERENCIA RECIBIDA REF. 29328000252 NO.R-6386</t>
  </si>
  <si>
    <t>R-6387 NULO</t>
  </si>
  <si>
    <t>TRANSFERENCIA RECIBIDA REF. 29337354801 NO.R-6389</t>
  </si>
  <si>
    <t>DEPOSITO RECIBIDO REF. 230120002000050551 NO.R-6390</t>
  </si>
  <si>
    <t>PAGO VIATICO DENTRO DEL PAIS REF.29336596084</t>
  </si>
  <si>
    <t>PAGO VIATICO DENTRO DEL PAIS REF.29336611507</t>
  </si>
  <si>
    <t>PAGO VIATICO DENTRO DEL PAIS REF.29336629336</t>
  </si>
  <si>
    <t>PAGO VIATICO DENTRO DEL PAIS REF.29336645030</t>
  </si>
  <si>
    <t>DEPOSITO RECIBIDO REF.23012300351002021 NO. R- 6388</t>
  </si>
  <si>
    <t>TRANSFERENCIA RECIBIDA REF.4524000013659 NO.R-6391</t>
  </si>
  <si>
    <t>TRANSFERENCIA RECIBIDA REF.202230026024288 NO.R-6392</t>
  </si>
  <si>
    <t>TRANSFERENCIA RECIBIDA REF.202230026024429 NO.R-6393</t>
  </si>
  <si>
    <t>TRANSFERENCIA RECIBIDA REF. 202230026040839 NO.R-6394</t>
  </si>
  <si>
    <t>TRANSFERENCIA RECIBIDA REF.29356910931 NO.R-6395</t>
  </si>
  <si>
    <t>TRANSFERENCIA RECIBIDA REF.4524000013692 NO.R-6396</t>
  </si>
  <si>
    <t>TRANSFERENCIA RECIBIDA REF 202230026082155 NO.R-6399</t>
  </si>
  <si>
    <t>TRANSFERENCIA RECIBIDA REF29386642083 NO.R-6340</t>
  </si>
  <si>
    <t>DEPOSITO RECIBIDO REF. 230126003900060011 NO.R-6398</t>
  </si>
  <si>
    <t>TRANSFERENCIA RECIBIDA REF. 29398591469 NO.R-6401</t>
  </si>
  <si>
    <t>TRANSFERENCIA RECIBIDA REF. 202230026123801 NO.R-6402</t>
  </si>
  <si>
    <t>TRANSFERENCIA RECIBIDA REF.202230026117339  NO.R-6403</t>
  </si>
  <si>
    <t>TRANSFERENCIA RECIBIDA REF. 29410978547 NO.R-6404</t>
  </si>
  <si>
    <t xml:space="preserve"> SERVICIO ENERGIA ELECTRICA SEDE REGINAL NORTE REF.29420797584</t>
  </si>
  <si>
    <t>PAGO VIATICO  CHARLA VOCACIONAL EN MONTECRISTI REF.29420776835</t>
  </si>
  <si>
    <t>PAGO VIATICO CHARLA VOCACIONAL EN MONTECIRSTI  REF.29420776461</t>
  </si>
  <si>
    <t>PAGO VIATICO 4TA ASAMBLEA MIEMBROS PROVINCIALES REF.29420776058</t>
  </si>
  <si>
    <t>PAGO VIATICO 4TA ASAMBLEA MIEMBROS PROVINCIALES REF.29420775704</t>
  </si>
  <si>
    <t>PAGO VIATICO 4TA ASAMBLEA MIEMBROS PROVINCIALES REF.9420775704</t>
  </si>
  <si>
    <t>PAGO VIATICO 4TA ASAMBLEA MIEMBROS PROVINCIALES REF.29420774953</t>
  </si>
  <si>
    <t>PAGO VIATICO 4TA ASAMBLEA MIEMBROS PROVINCIALES REF.29420774564</t>
  </si>
  <si>
    <t>PAGO VIATICO CONVERSATORIO DIA DE LA JUVENTUD REF.29420756267</t>
  </si>
  <si>
    <t>PAGO VIATICO CONVERSATORIO DIA DE LA JUVENTUD REF.29420757183</t>
  </si>
  <si>
    <t>PAGO VIATICO CONVERSATORIO DIA DE LA JUVENTUD REF.29420757588</t>
  </si>
  <si>
    <t>PAGO VIATICO CONVERSATORIO DIA DE LA JUVENTUD REF.29420757917</t>
  </si>
  <si>
    <t>PAGO VIATICO CONVERSATORIO DIA DE LA JUVENTUD REF.29420758360</t>
  </si>
  <si>
    <t>PAGO VIATICO CONVERSATORIO DIA DE LA JUVENTUD REF.29420758712</t>
  </si>
  <si>
    <t>PAGO VIATICO CONVERSATORIO DIA DE LA JUVENTUD REF.29420759096</t>
  </si>
  <si>
    <t>PAGO VIATICO CONVERSATORIO DIA DE LA JUVENTUD REF.29420759601</t>
  </si>
  <si>
    <t>PAGO VIATICO CONVERSATORIO DIA DE LA JUVENTUD REF.29420760091</t>
  </si>
  <si>
    <t>PAGO VIATICO CONVERSATORIO DIA DE LA JUVENTUD REF.9420760527</t>
  </si>
  <si>
    <t>PAGO VIATICO CONVERSATORIO DIA DE LA JUVENTUD REF.29420773642</t>
  </si>
  <si>
    <t>PAGO VIATICO CONVERSATORIO DIA DE LA JUVENTUD REF.29420774213</t>
  </si>
  <si>
    <t>REPOSICION FONDO DE CAJA CHICA SEDE PRINCIPAL REF. CK-4428</t>
  </si>
  <si>
    <t>PAGO VIATICO 4TA ASAMBLEA MIEMBROS PROVINCIALES REF.29452977846</t>
  </si>
  <si>
    <t>PAGO VIATICO CONVERSATORIO DIA DE LA JUVENTUD REF.29452977398</t>
  </si>
  <si>
    <t>CARGOS BANCARIOS</t>
  </si>
  <si>
    <t>Totales</t>
  </si>
  <si>
    <t>PREPARADO POR</t>
  </si>
  <si>
    <t>REVISADO POR</t>
  </si>
  <si>
    <t xml:space="preserve">                     APROBADO POR</t>
  </si>
  <si>
    <t xml:space="preserve">Lic. Deyanira Fernández </t>
  </si>
  <si>
    <t>Lic. Crismairi Rodríguez</t>
  </si>
  <si>
    <t xml:space="preserve">                      Lic. Erodis Diaz</t>
  </si>
  <si>
    <t>Enc de Division de Contabilidad</t>
  </si>
  <si>
    <t>Enc. Administrativo y Financiero</t>
  </si>
  <si>
    <t xml:space="preserve">                     Director Ejecutivo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</si>
</sst>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.##0.00_);_(* \(#.##0.00\);_(* &quot;-&quot;??_);_(@_)"/>
    <numFmt numFmtId="165" formatCode="_(* #,##0.00_);_(* \(#,##0.00\);_(* &quot;-&quot;??_);_(@_)"/>
    <numFmt numFmtId="166" formatCode="_-* #.##0.00_-;\-* #.##0.00_-;_-* &quot;-&quot;??_-;_-@_-"/>
    <numFmt numFmtId="167" formatCode="dd\/mm\/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b/>
      <sz val="11"/>
      <color theme="1"/>
      <name val="Calibri"/>
      <family val="2"/>
      <scheme val="minor"/>
    </font>
    <font>
      <b/>
      <sz val="24"/>
      <color theme="8" tint="-0.499984740745262"/>
      <name val="Calibri"/>
      <family val="2"/>
      <scheme val="minor"/>
    </font>
    <font>
      <u/>
      <sz val="16"/>
      <color theme="10"/>
      <name val="Times New Roman"/>
      <family val="1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indexed="63"/>
      <name val="Arial"/>
      <family val="2"/>
    </font>
    <font>
      <sz val="12"/>
      <name val="Arial"/>
      <family val="2"/>
    </font>
    <font>
      <sz val="11"/>
      <color indexed="63"/>
      <name val="Arial"/>
      <family val="2"/>
    </font>
    <font>
      <sz val="12"/>
      <color theme="2" tint="-0.89999084444715716"/>
      <name val="Times New Roman"/>
      <family val="1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6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theme="3"/>
      </start>
      <end style="medium">
        <color theme="3"/>
      </end>
      <top style="medium">
        <color theme="3"/>
      </top>
      <bottom style="medium">
        <color theme="3"/>
      </bottom>
      <diagonal/>
    </border>
    <border>
      <start style="medium">
        <color theme="3"/>
      </start>
      <end style="medium">
        <color theme="3"/>
      </end>
      <top style="medium">
        <color theme="3"/>
      </top>
      <bottom/>
      <diagonal/>
    </border>
    <border>
      <start style="medium">
        <color theme="3"/>
      </start>
      <end style="medium">
        <color theme="3"/>
      </end>
      <top/>
      <bottom style="medium">
        <color theme="3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  <xf numFmtId="166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2" borderId="0" xfId="0" applyFill="1"/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0" fillId="0" borderId="3" xfId="0" applyBorder="1"/>
    <xf numFmtId="49" fontId="3" fillId="0" borderId="2" xfId="3" applyNumberFormat="1" applyFont="1" applyBorder="1" applyAlignment="1">
      <alignment horizontal="center"/>
    </xf>
    <xf numFmtId="0" fontId="12" fillId="0" borderId="3" xfId="0" applyFont="1" applyBorder="1"/>
    <xf numFmtId="0" fontId="13" fillId="0" borderId="3" xfId="0" applyFont="1" applyBorder="1" applyAlignment="1">
      <alignment horizontal="center"/>
    </xf>
    <xf numFmtId="166" fontId="14" fillId="0" borderId="3" xfId="4" applyFont="1" applyBorder="1"/>
    <xf numFmtId="167" fontId="15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6" fillId="0" borderId="3" xfId="0" applyFont="1" applyBorder="1"/>
    <xf numFmtId="0" fontId="17" fillId="0" borderId="0" xfId="0" applyFont="1" applyAlignment="1">
      <alignment horizontal="left"/>
    </xf>
    <xf numFmtId="0" fontId="16" fillId="0" borderId="3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2" fontId="0" fillId="0" borderId="0" xfId="0" applyNumberFormat="1"/>
    <xf numFmtId="0" fontId="16" fillId="0" borderId="4" xfId="0" applyFont="1" applyBorder="1"/>
    <xf numFmtId="0" fontId="16" fillId="2" borderId="3" xfId="4" applyNumberFormat="1" applyFont="1" applyFill="1" applyBorder="1" applyAlignment="1"/>
    <xf numFmtId="0" fontId="4" fillId="0" borderId="0" xfId="0" applyFont="1"/>
    <xf numFmtId="0" fontId="16" fillId="2" borderId="3" xfId="4" applyNumberFormat="1" applyFont="1" applyFill="1" applyBorder="1" applyAlignment="1">
      <alignment horizontal="center"/>
    </xf>
    <xf numFmtId="167" fontId="15" fillId="0" borderId="3" xfId="0" applyNumberFormat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vertical="center"/>
    </xf>
    <xf numFmtId="4" fontId="14" fillId="2" borderId="3" xfId="0" applyNumberFormat="1" applyFont="1" applyFill="1" applyBorder="1" applyAlignment="1">
      <alignment horizontal="center" vertical="center"/>
    </xf>
    <xf numFmtId="167" fontId="17" fillId="0" borderId="0" xfId="0" applyNumberFormat="1" applyFont="1" applyAlignment="1">
      <alignment horizontal="left"/>
    </xf>
    <xf numFmtId="166" fontId="0" fillId="0" borderId="0" xfId="4" applyFont="1"/>
    <xf numFmtId="167" fontId="17" fillId="2" borderId="0" xfId="0" applyNumberFormat="1" applyFont="1" applyFill="1" applyAlignment="1">
      <alignment horizontal="left"/>
    </xf>
    <xf numFmtId="165" fontId="0" fillId="0" borderId="0" xfId="0" applyNumberFormat="1"/>
    <xf numFmtId="0" fontId="19" fillId="2" borderId="0" xfId="0" applyFont="1" applyFill="1" applyAlignment="1">
      <alignment horizontal="center"/>
    </xf>
    <xf numFmtId="0" fontId="0" fillId="0" borderId="0" xfId="4" applyNumberFormat="1" applyFont="1"/>
    <xf numFmtId="0" fontId="20" fillId="2" borderId="0" xfId="0" applyFont="1" applyFill="1"/>
    <xf numFmtId="0" fontId="20" fillId="2" borderId="0" xfId="0" applyFont="1" applyFill="1" applyAlignment="1">
      <alignment horizontal="center"/>
    </xf>
    <xf numFmtId="0" fontId="22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horizontal="left"/>
    </xf>
    <xf numFmtId="165" fontId="8" fillId="2" borderId="0" xfId="0" applyNumberFormat="1" applyFont="1" applyFill="1"/>
    <xf numFmtId="43" fontId="16" fillId="0" borderId="3" xfId="6" applyFont="1" applyFill="1" applyBorder="1"/>
    <xf numFmtId="43" fontId="12" fillId="2" borderId="3" xfId="6" applyFont="1" applyFill="1" applyBorder="1"/>
    <xf numFmtId="43" fontId="16" fillId="0" borderId="3" xfId="6" applyFont="1" applyBorder="1"/>
    <xf numFmtId="43" fontId="16" fillId="2" borderId="3" xfId="6" applyFont="1" applyFill="1" applyBorder="1"/>
    <xf numFmtId="43" fontId="18" fillId="0" borderId="1" xfId="6" applyFont="1" applyFill="1" applyBorder="1" applyAlignment="1">
      <alignment horizontal="center"/>
    </xf>
    <xf numFmtId="43" fontId="18" fillId="2" borderId="1" xfId="6" applyFont="1" applyFill="1" applyBorder="1" applyAlignment="1">
      <alignment horizontal="center"/>
    </xf>
    <xf numFmtId="43" fontId="14" fillId="2" borderId="3" xfId="6" applyFont="1" applyFill="1" applyBorder="1"/>
    <xf numFmtId="43" fontId="14" fillId="0" borderId="3" xfId="6" applyFont="1" applyBorder="1"/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/>
    </xf>
    <xf numFmtId="0" fontId="21" fillId="2" borderId="0" xfId="0" applyFont="1" applyFill="1" applyAlignment="1">
      <alignment horizontal="left"/>
    </xf>
    <xf numFmtId="0" fontId="20" fillId="2" borderId="0" xfId="0" applyFont="1" applyFill="1" applyAlignment="1">
      <alignment horizontal="center"/>
    </xf>
    <xf numFmtId="0" fontId="20" fillId="2" borderId="0" xfId="0" applyFont="1" applyFill="1" applyAlignment="1">
      <alignment horizontal="left"/>
    </xf>
  </cellXfs>
  <cellStyles count="7">
    <cellStyle name="Hipervínculo" xfId="1" builtinId="8"/>
    <cellStyle name="Millares" xfId="6" builtinId="3"/>
    <cellStyle name="Millares 2" xfId="4" xr:uid="{95D9B025-72E4-4FA1-B55F-91DD073A16F2}"/>
    <cellStyle name="Millares 2 2" xfId="5" xr:uid="{E78EAECE-4130-402B-86C3-1457FE83D09D}"/>
    <cellStyle name="Millares 9" xfId="2" xr:uid="{EC6D4F79-1E90-4746-BB89-606890AC312F}"/>
    <cellStyle name="Normal" xfId="0" builtinId="0"/>
    <cellStyle name="Normal 2" xfId="3" xr:uid="{CA26DCDC-5AAA-4E16-B592-B0E5D4461F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4</xdr:col>
      <xdr:colOff>2057400</xdr:colOff>
      <xdr:row>0</xdr:row>
      <xdr:rowOff>38100</xdr:rowOff>
    </xdr:from>
    <xdr:to>
      <xdr:col>4</xdr:col>
      <xdr:colOff>3477891</xdr:colOff>
      <xdr:row>5</xdr:row>
      <xdr:rowOff>40087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D9EF12E-0293-4C42-A267-108A3BAB425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6172200" y="38100"/>
          <a:ext cx="1420491" cy="9449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X:\RELACION%20DE%20INGRESOS%20&amp;%20EGRESOS\2022\RELACION%20DE%20INGRESOS%20Y%20EGRESOS%202022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INGRESOS Y EGRESOS ENERO "/>
      <sheetName val="RELACION DE INGRESO FEBRERO"/>
      <sheetName val="INGRESOS Y EGRESOS MARZO "/>
      <sheetName val="INGRESOS Y EGRESOS ABRIL "/>
      <sheetName val="INGRESOS Y EGRESOS MAYO  "/>
      <sheetName val="INGRESOS Y EGRESOS JUNIO "/>
      <sheetName val="INGRESOS Y EGRESOS JULIO  "/>
      <sheetName val="INGRESOS Y EGRESOS AGOSTO"/>
      <sheetName val="INGRESOS Y EGRESOS SEPTIEMBRE"/>
      <sheetName val="INGRESOS Y EGRESOS OCTUBRE"/>
      <sheetName val="INGRESOS Y EGRESOS NOVIEMBRE"/>
      <sheetName val="INGRSOS Y EGRESOS DICIEM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05">
          <cell r="H105">
            <v>2656093.4900000002</v>
          </cell>
        </row>
      </sheetData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26778-A34D-4DEB-B5CF-724D20423852}">
  <sheetPr>
    <pageSetUpPr fitToPage="1"/>
  </sheetPr>
  <dimension ref="B1:J117"/>
  <sheetViews>
    <sheetView tabSelected="1" view="pageBreakPreview" topLeftCell="A22" zoomScaleNormal="100" zoomScaleSheetLayoutView="100" workbookViewId="0">
      <selection activeCell="G74" sqref="G74"/>
    </sheetView>
  </sheetViews>
  <sheetFormatPr baseColWidth="10" defaultRowHeight="15" x14ac:dyDescent="0.25"/>
  <cols>
    <col min="2" max="2" width="9.28515625" customWidth="1"/>
    <col min="3" max="3" width="22" customWidth="1"/>
    <col min="4" max="4" width="19" customWidth="1"/>
    <col min="5" max="5" width="74.85546875" customWidth="1"/>
    <col min="6" max="6" width="20" customWidth="1"/>
    <col min="7" max="7" width="21.7109375" customWidth="1"/>
    <col min="8" max="8" width="21.28515625" customWidth="1"/>
    <col min="10" max="10" width="18.42578125" customWidth="1"/>
  </cols>
  <sheetData>
    <row r="1" spans="2:10" ht="4.5" customHeight="1" x14ac:dyDescent="0.25">
      <c r="B1" s="1"/>
      <c r="C1" s="1"/>
      <c r="D1" s="1"/>
      <c r="E1" s="1"/>
      <c r="F1" s="1"/>
      <c r="G1" s="1"/>
      <c r="H1" s="1"/>
    </row>
    <row r="2" spans="2:10" ht="15" customHeight="1" x14ac:dyDescent="0.25">
      <c r="B2" s="46"/>
      <c r="C2" s="46"/>
      <c r="D2" s="46"/>
      <c r="E2" s="46"/>
      <c r="F2" s="46"/>
      <c r="G2" s="46"/>
      <c r="H2" s="46"/>
    </row>
    <row r="3" spans="2:10" ht="15" customHeight="1" x14ac:dyDescent="0.25">
      <c r="B3" s="46"/>
      <c r="C3" s="46"/>
      <c r="D3" s="46"/>
      <c r="E3" s="46"/>
      <c r="F3" s="46"/>
      <c r="G3" s="46"/>
      <c r="H3" s="46"/>
    </row>
    <row r="4" spans="2:10" ht="34.5" customHeight="1" x14ac:dyDescent="0.25">
      <c r="B4" s="47"/>
      <c r="C4" s="47"/>
      <c r="D4" s="47"/>
      <c r="E4" s="47"/>
      <c r="F4" s="47"/>
      <c r="G4" s="47"/>
      <c r="H4" s="47"/>
    </row>
    <row r="5" spans="2:10" ht="5.25" customHeight="1" x14ac:dyDescent="0.25">
      <c r="B5" s="46" t="s">
        <v>0</v>
      </c>
      <c r="C5" s="46"/>
      <c r="D5" s="46"/>
      <c r="E5" s="46"/>
      <c r="F5" s="46"/>
      <c r="G5" s="46"/>
      <c r="H5" s="46"/>
    </row>
    <row r="6" spans="2:10" ht="28.5" customHeight="1" x14ac:dyDescent="0.25">
      <c r="B6" s="46"/>
      <c r="C6" s="46"/>
      <c r="D6" s="46"/>
      <c r="E6" s="46"/>
      <c r="F6" s="46"/>
      <c r="G6" s="46"/>
      <c r="H6" s="46"/>
    </row>
    <row r="7" spans="2:10" ht="20.25" x14ac:dyDescent="0.25">
      <c r="B7" s="48" t="s">
        <v>1</v>
      </c>
      <c r="C7" s="48"/>
      <c r="D7" s="48"/>
      <c r="E7" s="48"/>
      <c r="F7" s="48"/>
      <c r="G7" s="48"/>
      <c r="H7" s="48"/>
    </row>
    <row r="8" spans="2:10" ht="18" x14ac:dyDescent="0.25">
      <c r="B8" s="45" t="s">
        <v>2</v>
      </c>
      <c r="C8" s="45"/>
      <c r="D8" s="45"/>
      <c r="E8" s="45"/>
      <c r="F8" s="45"/>
      <c r="G8" s="45"/>
      <c r="H8" s="45"/>
    </row>
    <row r="9" spans="2:10" ht="26.25" customHeight="1" thickBot="1" x14ac:dyDescent="0.3">
      <c r="B9" s="45" t="s">
        <v>3</v>
      </c>
      <c r="C9" s="45"/>
      <c r="D9" s="45"/>
      <c r="E9" s="45"/>
      <c r="F9" s="45"/>
      <c r="G9" s="45"/>
      <c r="H9" s="45"/>
    </row>
    <row r="10" spans="2:10" ht="30" customHeight="1" thickBot="1" x14ac:dyDescent="0.3">
      <c r="B10" s="50"/>
      <c r="C10" s="51" t="s">
        <v>4</v>
      </c>
      <c r="D10" s="51"/>
      <c r="E10" s="51"/>
      <c r="F10" s="51"/>
      <c r="G10" s="51"/>
      <c r="H10" s="51"/>
    </row>
    <row r="11" spans="2:10" ht="17.25" thickBot="1" x14ac:dyDescent="0.3">
      <c r="B11" s="50"/>
      <c r="C11" s="50"/>
      <c r="D11" s="50"/>
      <c r="E11" s="3"/>
      <c r="F11" s="50" t="s">
        <v>5</v>
      </c>
      <c r="G11" s="50"/>
      <c r="H11" s="50"/>
    </row>
    <row r="12" spans="2:10" ht="39.75" customHeight="1" thickBot="1" x14ac:dyDescent="0.3">
      <c r="B12" s="50"/>
      <c r="C12" s="4" t="s">
        <v>6</v>
      </c>
      <c r="D12" s="2" t="s">
        <v>7</v>
      </c>
      <c r="E12" s="3" t="s">
        <v>8</v>
      </c>
      <c r="F12" s="2" t="s">
        <v>9</v>
      </c>
      <c r="G12" s="2" t="s">
        <v>10</v>
      </c>
      <c r="H12" s="2" t="s">
        <v>11</v>
      </c>
    </row>
    <row r="13" spans="2:10" ht="24.95" customHeight="1" thickBot="1" x14ac:dyDescent="0.3">
      <c r="B13" s="5"/>
      <c r="C13" s="6"/>
      <c r="D13" s="7"/>
      <c r="E13" s="8" t="s">
        <v>12</v>
      </c>
      <c r="F13" s="7"/>
      <c r="G13" s="7"/>
      <c r="H13" s="9">
        <f>+'[1]INGRSOS Y EGRESOS DICIEMBRE'!$H$105</f>
        <v>2656093.4900000002</v>
      </c>
    </row>
    <row r="14" spans="2:10" ht="24.95" customHeight="1" thickBot="1" x14ac:dyDescent="0.3">
      <c r="B14" s="5"/>
      <c r="C14" s="10" t="d">
        <v>2023-01-03</v>
      </c>
      <c r="D14" s="11"/>
      <c r="E14" s="11" t="s">
        <v>13</v>
      </c>
      <c r="F14" s="37">
        <v>95200</v>
      </c>
      <c r="G14" s="38"/>
      <c r="H14" s="39">
        <f>H13+F14-G14</f>
        <v>2751293.49</v>
      </c>
    </row>
    <row r="15" spans="2:10" ht="24.95" customHeight="1" thickBot="1" x14ac:dyDescent="0.3">
      <c r="B15" s="5"/>
      <c r="C15" s="10" t="d">
        <v>2023-01-04</v>
      </c>
      <c r="D15" s="12"/>
      <c r="E15" s="11" t="s">
        <v>14</v>
      </c>
      <c r="F15" s="37">
        <v>5000</v>
      </c>
      <c r="G15" s="40"/>
      <c r="H15" s="39">
        <f>H14+F15-G15</f>
        <v>2756293.49</v>
      </c>
    </row>
    <row r="16" spans="2:10" ht="24.95" customHeight="1" thickBot="1" x14ac:dyDescent="0.3">
      <c r="B16" s="5"/>
      <c r="C16" s="10" t="d">
        <v>2023-01-04</v>
      </c>
      <c r="D16" s="12"/>
      <c r="E16" s="11" t="s">
        <v>15</v>
      </c>
      <c r="F16" s="37">
        <v>5000</v>
      </c>
      <c r="G16" s="40"/>
      <c r="H16" s="39">
        <f t="shared" ref="H16:H79" si="0">H15+F16-G16</f>
        <v>2761293.49</v>
      </c>
      <c r="J16" s="13"/>
    </row>
    <row r="17" spans="2:8" ht="24.95" customHeight="1" thickBot="1" x14ac:dyDescent="0.3">
      <c r="B17" s="5"/>
      <c r="C17" s="10" t="d">
        <v>2023-01-04</v>
      </c>
      <c r="D17" s="12"/>
      <c r="E17" s="11" t="s">
        <v>16</v>
      </c>
      <c r="F17" s="37">
        <v>5000</v>
      </c>
      <c r="G17" s="40"/>
      <c r="H17" s="39">
        <f t="shared" si="0"/>
        <v>2766293.49</v>
      </c>
    </row>
    <row r="18" spans="2:8" ht="24.95" customHeight="1" thickBot="1" x14ac:dyDescent="0.3">
      <c r="B18" s="5"/>
      <c r="C18" s="10" t="d">
        <v>2023-01-04</v>
      </c>
      <c r="D18" s="14"/>
      <c r="E18" s="11" t="s">
        <v>17</v>
      </c>
      <c r="F18" s="37">
        <v>5000</v>
      </c>
      <c r="G18" s="40"/>
      <c r="H18" s="39">
        <f t="shared" si="0"/>
        <v>2771293.49</v>
      </c>
    </row>
    <row r="19" spans="2:8" ht="24.95" customHeight="1" thickBot="1" x14ac:dyDescent="0.3">
      <c r="B19" s="5"/>
      <c r="C19" s="10" t="d">
        <v>2023-01-05</v>
      </c>
      <c r="D19" s="14">
        <v>4424</v>
      </c>
      <c r="E19" s="11" t="s">
        <v>18</v>
      </c>
      <c r="F19" s="37"/>
      <c r="G19" s="37">
        <v>10000</v>
      </c>
      <c r="H19" s="39">
        <f t="shared" si="0"/>
        <v>2761293.49</v>
      </c>
    </row>
    <row r="20" spans="2:8" ht="24.95" customHeight="1" thickBot="1" x14ac:dyDescent="0.3">
      <c r="B20" s="5"/>
      <c r="C20" s="10" t="d">
        <v>2023-01-05</v>
      </c>
      <c r="D20" s="12"/>
      <c r="E20" s="11" t="s">
        <v>19</v>
      </c>
      <c r="F20" s="37">
        <v>5000</v>
      </c>
      <c r="G20" s="37"/>
      <c r="H20" s="39">
        <f t="shared" si="0"/>
        <v>2766293.49</v>
      </c>
    </row>
    <row r="21" spans="2:8" ht="24.95" customHeight="1" thickBot="1" x14ac:dyDescent="0.3">
      <c r="B21" s="5"/>
      <c r="C21" s="10" t="d">
        <v>2023-01-05</v>
      </c>
      <c r="D21" s="12"/>
      <c r="E21" s="11" t="s">
        <v>20</v>
      </c>
      <c r="F21" s="37">
        <v>5000</v>
      </c>
      <c r="G21" s="37"/>
      <c r="H21" s="39">
        <f t="shared" si="0"/>
        <v>2771293.49</v>
      </c>
    </row>
    <row r="22" spans="2:8" ht="24.95" customHeight="1" thickBot="1" x14ac:dyDescent="0.3">
      <c r="B22" s="5"/>
      <c r="C22" s="10" t="d">
        <v>2023-01-05</v>
      </c>
      <c r="D22" s="15"/>
      <c r="E22" s="11" t="s">
        <v>21</v>
      </c>
      <c r="F22" s="37">
        <v>5000</v>
      </c>
      <c r="G22" s="37"/>
      <c r="H22" s="39">
        <f t="shared" si="0"/>
        <v>2776293.49</v>
      </c>
    </row>
    <row r="23" spans="2:8" ht="24.95" customHeight="1" thickBot="1" x14ac:dyDescent="0.3">
      <c r="B23" s="5"/>
      <c r="C23" s="10" t="d">
        <v>2023-01-06</v>
      </c>
      <c r="D23" s="12"/>
      <c r="E23" s="11" t="s">
        <v>22</v>
      </c>
      <c r="F23" s="37">
        <v>10000</v>
      </c>
      <c r="G23" s="37"/>
      <c r="H23" s="39">
        <f t="shared" si="0"/>
        <v>2786293.49</v>
      </c>
    </row>
    <row r="24" spans="2:8" ht="24.95" customHeight="1" thickBot="1" x14ac:dyDescent="0.3">
      <c r="B24" s="5"/>
      <c r="C24" s="10" t="d">
        <v>2023-01-10</v>
      </c>
      <c r="D24" s="12"/>
      <c r="E24" s="11" t="s">
        <v>23</v>
      </c>
      <c r="F24" s="37"/>
      <c r="G24" s="37">
        <v>11491.52</v>
      </c>
      <c r="H24" s="39">
        <f t="shared" si="0"/>
        <v>2774801.97</v>
      </c>
    </row>
    <row r="25" spans="2:8" ht="24.95" customHeight="1" thickBot="1" x14ac:dyDescent="0.3">
      <c r="B25" s="5"/>
      <c r="C25" s="10" t="d">
        <v>2023-01-10</v>
      </c>
      <c r="D25" s="12"/>
      <c r="E25" s="11" t="s">
        <v>24</v>
      </c>
      <c r="F25" s="37"/>
      <c r="G25" s="37">
        <v>2260</v>
      </c>
      <c r="H25" s="39">
        <f t="shared" si="0"/>
        <v>2772541.97</v>
      </c>
    </row>
    <row r="26" spans="2:8" ht="24.95" customHeight="1" thickBot="1" x14ac:dyDescent="0.3">
      <c r="B26" s="5"/>
      <c r="C26" s="10" t="d">
        <v>2023-01-10</v>
      </c>
      <c r="D26" s="14"/>
      <c r="E26" s="11" t="s">
        <v>25</v>
      </c>
      <c r="F26" s="37"/>
      <c r="G26" s="37">
        <v>24860</v>
      </c>
      <c r="H26" s="39">
        <f t="shared" si="0"/>
        <v>2747681.97</v>
      </c>
    </row>
    <row r="27" spans="2:8" ht="24.95" customHeight="1" thickBot="1" x14ac:dyDescent="0.3">
      <c r="B27" s="5"/>
      <c r="C27" s="10" t="d">
        <v>2023-01-10</v>
      </c>
      <c r="D27" s="12"/>
      <c r="E27" s="11" t="s">
        <v>26</v>
      </c>
      <c r="F27" s="37"/>
      <c r="G27" s="37">
        <v>2500</v>
      </c>
      <c r="H27" s="39">
        <f t="shared" si="0"/>
        <v>2745181.97</v>
      </c>
    </row>
    <row r="28" spans="2:8" ht="24.95" customHeight="1" thickBot="1" x14ac:dyDescent="0.3">
      <c r="B28" s="5"/>
      <c r="C28" s="10" t="d">
        <v>2023-01-10</v>
      </c>
      <c r="D28" s="12"/>
      <c r="E28" s="11" t="s">
        <v>27</v>
      </c>
      <c r="F28" s="40">
        <v>8000</v>
      </c>
      <c r="G28" s="37"/>
      <c r="H28" s="39">
        <f t="shared" si="0"/>
        <v>2753181.97</v>
      </c>
    </row>
    <row r="29" spans="2:8" ht="24.95" customHeight="1" thickBot="1" x14ac:dyDescent="0.3">
      <c r="B29" s="5"/>
      <c r="C29" s="10" t="d">
        <v>2023-01-10</v>
      </c>
      <c r="D29" s="12"/>
      <c r="E29" s="11" t="s">
        <v>28</v>
      </c>
      <c r="F29" s="40">
        <v>5000</v>
      </c>
      <c r="G29" s="37"/>
      <c r="H29" s="39">
        <f t="shared" si="0"/>
        <v>2758181.97</v>
      </c>
    </row>
    <row r="30" spans="2:8" ht="24.95" customHeight="1" thickBot="1" x14ac:dyDescent="0.3">
      <c r="B30" s="5"/>
      <c r="C30" s="10" t="d">
        <v>2023-01-11</v>
      </c>
      <c r="D30" s="12"/>
      <c r="E30" s="11" t="s">
        <v>29</v>
      </c>
      <c r="F30" s="37"/>
      <c r="G30" s="37">
        <v>14364.41</v>
      </c>
      <c r="H30" s="39">
        <f t="shared" si="0"/>
        <v>2743817.56</v>
      </c>
    </row>
    <row r="31" spans="2:8" ht="24.95" customHeight="1" thickBot="1" x14ac:dyDescent="0.3">
      <c r="B31" s="5"/>
      <c r="C31" s="10" t="d">
        <v>2023-01-11</v>
      </c>
      <c r="D31" s="12"/>
      <c r="E31" s="11" t="s">
        <v>30</v>
      </c>
      <c r="F31" s="40">
        <v>95963</v>
      </c>
      <c r="G31" s="37"/>
      <c r="H31" s="39">
        <f t="shared" si="0"/>
        <v>2839780.56</v>
      </c>
    </row>
    <row r="32" spans="2:8" ht="24.95" customHeight="1" thickBot="1" x14ac:dyDescent="0.3">
      <c r="B32" s="5"/>
      <c r="C32" s="10" t="d">
        <v>2023-01-11</v>
      </c>
      <c r="D32" s="12"/>
      <c r="E32" s="11" t="s">
        <v>31</v>
      </c>
      <c r="F32" s="40">
        <v>5000</v>
      </c>
      <c r="G32" s="37"/>
      <c r="H32" s="39">
        <f t="shared" si="0"/>
        <v>2844780.56</v>
      </c>
    </row>
    <row r="33" spans="2:10" ht="24.95" customHeight="1" thickBot="1" x14ac:dyDescent="0.3">
      <c r="B33" s="5"/>
      <c r="C33" s="10" t="d">
        <v>2023-01-11</v>
      </c>
      <c r="D33" s="12"/>
      <c r="E33" s="11" t="s">
        <v>32</v>
      </c>
      <c r="F33" s="37">
        <v>95557</v>
      </c>
      <c r="G33" s="37"/>
      <c r="H33" s="39">
        <f t="shared" si="0"/>
        <v>2940337.56</v>
      </c>
    </row>
    <row r="34" spans="2:10" ht="24.95" customHeight="1" thickBot="1" x14ac:dyDescent="0.3">
      <c r="B34" s="5"/>
      <c r="C34" s="10" t="d">
        <v>2023-01-11</v>
      </c>
      <c r="D34" s="12"/>
      <c r="E34" s="11" t="s">
        <v>33</v>
      </c>
      <c r="F34" s="40">
        <v>5000</v>
      </c>
      <c r="G34" s="37"/>
      <c r="H34" s="39">
        <f t="shared" si="0"/>
        <v>2945337.56</v>
      </c>
    </row>
    <row r="35" spans="2:10" ht="24.95" customHeight="1" thickBot="1" x14ac:dyDescent="0.3">
      <c r="B35" s="5"/>
      <c r="C35" s="10" t="d">
        <v>2023-01-12</v>
      </c>
      <c r="D35" s="12"/>
      <c r="E35" s="11" t="s">
        <v>34</v>
      </c>
      <c r="F35" s="40">
        <v>5000</v>
      </c>
      <c r="G35" s="37"/>
      <c r="H35" s="39">
        <f t="shared" si="0"/>
        <v>2950337.56</v>
      </c>
    </row>
    <row r="36" spans="2:10" ht="24.95" customHeight="1" thickBot="1" x14ac:dyDescent="0.3">
      <c r="B36" s="5"/>
      <c r="C36" s="10" t="d">
        <v>2023-01-12</v>
      </c>
      <c r="D36" s="12"/>
      <c r="E36" s="11" t="s">
        <v>35</v>
      </c>
      <c r="F36" s="40">
        <v>5000</v>
      </c>
      <c r="G36" s="37"/>
      <c r="H36" s="39">
        <f t="shared" si="0"/>
        <v>2955337.56</v>
      </c>
    </row>
    <row r="37" spans="2:10" ht="24.95" customHeight="1" thickBot="1" x14ac:dyDescent="0.3">
      <c r="B37" s="5"/>
      <c r="C37" s="10" t="d">
        <v>2023-01-13</v>
      </c>
      <c r="D37" s="12"/>
      <c r="E37" s="11" t="s">
        <v>36</v>
      </c>
      <c r="F37" s="37"/>
      <c r="G37" s="37">
        <v>18847.439999999999</v>
      </c>
      <c r="H37" s="39">
        <f t="shared" si="0"/>
        <v>2936490.12</v>
      </c>
    </row>
    <row r="38" spans="2:10" ht="24.95" customHeight="1" thickBot="1" x14ac:dyDescent="0.3">
      <c r="B38" s="5"/>
      <c r="C38" s="10" t="d">
        <v>2023-01-13</v>
      </c>
      <c r="D38" s="12"/>
      <c r="E38" s="11" t="s">
        <v>37</v>
      </c>
      <c r="F38" s="37">
        <v>5000</v>
      </c>
      <c r="G38" s="40"/>
      <c r="H38" s="39">
        <f t="shared" si="0"/>
        <v>2941490.12</v>
      </c>
    </row>
    <row r="39" spans="2:10" ht="24.95" customHeight="1" thickBot="1" x14ac:dyDescent="0.3">
      <c r="B39" s="5"/>
      <c r="C39" s="10" t="d">
        <v>2023-01-16</v>
      </c>
      <c r="D39" s="14">
        <v>4427</v>
      </c>
      <c r="E39" s="11" t="s">
        <v>38</v>
      </c>
      <c r="F39" s="37"/>
      <c r="G39" s="40">
        <v>25000</v>
      </c>
      <c r="H39" s="39">
        <f t="shared" si="0"/>
        <v>2916490.12</v>
      </c>
    </row>
    <row r="40" spans="2:10" ht="24.95" customHeight="1" thickBot="1" x14ac:dyDescent="0.3">
      <c r="B40" s="5"/>
      <c r="C40" s="10" t="d">
        <v>2023-01-16</v>
      </c>
      <c r="D40" s="12"/>
      <c r="E40" s="11" t="s">
        <v>39</v>
      </c>
      <c r="F40" s="37"/>
      <c r="G40" s="40">
        <v>5700</v>
      </c>
      <c r="H40" s="39">
        <f t="shared" si="0"/>
        <v>2910790.12</v>
      </c>
      <c r="J40" s="13"/>
    </row>
    <row r="41" spans="2:10" ht="24.95" customHeight="1" thickBot="1" x14ac:dyDescent="0.3">
      <c r="B41" s="5"/>
      <c r="C41" s="10" t="d">
        <v>2023-01-16</v>
      </c>
      <c r="D41" s="12"/>
      <c r="E41" s="11" t="s">
        <v>40</v>
      </c>
      <c r="F41" s="37"/>
      <c r="G41" s="37">
        <v>7500</v>
      </c>
      <c r="H41" s="39">
        <f t="shared" si="0"/>
        <v>2903290.12</v>
      </c>
    </row>
    <row r="42" spans="2:10" ht="24.95" customHeight="1" thickBot="1" x14ac:dyDescent="0.3">
      <c r="B42" s="5"/>
      <c r="C42" s="10" t="d">
        <v>2023-01-16</v>
      </c>
      <c r="D42" s="12"/>
      <c r="E42" s="11" t="s">
        <v>41</v>
      </c>
      <c r="F42" s="37">
        <v>50000</v>
      </c>
      <c r="G42" s="37"/>
      <c r="H42" s="39">
        <f t="shared" si="0"/>
        <v>2953290.12</v>
      </c>
    </row>
    <row r="43" spans="2:10" ht="24.95" customHeight="1" thickBot="1" x14ac:dyDescent="0.3">
      <c r="B43" s="5"/>
      <c r="C43" s="10" t="d">
        <v>2023-01-16</v>
      </c>
      <c r="D43" s="12"/>
      <c r="E43" s="11" t="s">
        <v>42</v>
      </c>
      <c r="F43" s="37">
        <v>8000</v>
      </c>
      <c r="G43" s="37"/>
      <c r="H43" s="39">
        <f t="shared" si="0"/>
        <v>2961290.12</v>
      </c>
    </row>
    <row r="44" spans="2:10" ht="24.95" customHeight="1" thickBot="1" x14ac:dyDescent="0.3">
      <c r="B44" s="5"/>
      <c r="C44" s="10" t="d">
        <v>2023-01-16</v>
      </c>
      <c r="D44" s="12"/>
      <c r="E44" s="11" t="s">
        <v>43</v>
      </c>
      <c r="F44" s="37">
        <v>5000</v>
      </c>
      <c r="G44" s="37"/>
      <c r="H44" s="39">
        <f t="shared" si="0"/>
        <v>2966290.12</v>
      </c>
    </row>
    <row r="45" spans="2:10" ht="24.95" customHeight="1" thickBot="1" x14ac:dyDescent="0.3">
      <c r="B45" s="5"/>
      <c r="C45" s="10" t="d">
        <v>2023-01-17</v>
      </c>
      <c r="D45" s="12"/>
      <c r="E45" s="11" t="s">
        <v>44</v>
      </c>
      <c r="F45" s="37">
        <v>94265</v>
      </c>
      <c r="G45" s="37"/>
      <c r="H45" s="39">
        <f t="shared" si="0"/>
        <v>3060555.12</v>
      </c>
    </row>
    <row r="46" spans="2:10" ht="24.95" customHeight="1" thickBot="1" x14ac:dyDescent="0.3">
      <c r="B46" s="5"/>
      <c r="C46" s="10" t="d">
        <v>2023-01-17</v>
      </c>
      <c r="D46" s="12"/>
      <c r="E46" s="11" t="s">
        <v>45</v>
      </c>
      <c r="F46" s="37">
        <v>8000</v>
      </c>
      <c r="G46" s="37"/>
      <c r="H46" s="39">
        <f t="shared" si="0"/>
        <v>3068555.12</v>
      </c>
    </row>
    <row r="47" spans="2:10" ht="24.95" customHeight="1" thickBot="1" x14ac:dyDescent="0.3">
      <c r="B47" s="5"/>
      <c r="C47" s="10" t="d">
        <v>2023-01-17</v>
      </c>
      <c r="D47" s="12"/>
      <c r="E47" s="11" t="s">
        <v>46</v>
      </c>
      <c r="F47" s="37">
        <v>8000</v>
      </c>
      <c r="G47" s="37"/>
      <c r="H47" s="39">
        <f t="shared" si="0"/>
        <v>3076555.12</v>
      </c>
    </row>
    <row r="48" spans="2:10" ht="24.95" customHeight="1" thickBot="1" x14ac:dyDescent="0.3">
      <c r="B48" s="5"/>
      <c r="C48" s="10" t="d">
        <v>2023-01-17</v>
      </c>
      <c r="D48" s="12"/>
      <c r="E48" s="11" t="s">
        <v>47</v>
      </c>
      <c r="F48" s="37">
        <v>5000</v>
      </c>
      <c r="G48" s="37"/>
      <c r="H48" s="39">
        <f t="shared" si="0"/>
        <v>3081555.12</v>
      </c>
    </row>
    <row r="49" spans="2:10" ht="24.95" customHeight="1" thickBot="1" x14ac:dyDescent="0.3">
      <c r="B49" s="5"/>
      <c r="C49" s="10" t="d">
        <v>2023-01-17</v>
      </c>
      <c r="D49" s="14"/>
      <c r="E49" s="11" t="s">
        <v>48</v>
      </c>
      <c r="F49" s="37">
        <v>5000</v>
      </c>
      <c r="G49" s="40"/>
      <c r="H49" s="39">
        <f t="shared" si="0"/>
        <v>3086555.12</v>
      </c>
      <c r="J49" s="16"/>
    </row>
    <row r="50" spans="2:10" ht="24.95" customHeight="1" thickBot="1" x14ac:dyDescent="0.3">
      <c r="B50" s="5"/>
      <c r="C50" s="10" t="d">
        <v>2023-01-17</v>
      </c>
      <c r="D50" s="12"/>
      <c r="E50" s="11" t="s">
        <v>49</v>
      </c>
      <c r="F50" s="37">
        <v>5000</v>
      </c>
      <c r="G50" s="40"/>
      <c r="H50" s="39">
        <f t="shared" si="0"/>
        <v>3091555.12</v>
      </c>
      <c r="J50" s="16"/>
    </row>
    <row r="51" spans="2:10" ht="24.95" customHeight="1" thickBot="1" x14ac:dyDescent="0.3">
      <c r="B51" s="5"/>
      <c r="C51" s="10" t="d">
        <v>2023-01-18</v>
      </c>
      <c r="D51" s="12"/>
      <c r="E51" s="11" t="s">
        <v>50</v>
      </c>
      <c r="F51" s="40">
        <v>96542.66</v>
      </c>
      <c r="G51" s="40"/>
      <c r="H51" s="39">
        <f t="shared" si="0"/>
        <v>3188097.7800000003</v>
      </c>
      <c r="J51" s="16"/>
    </row>
    <row r="52" spans="2:10" ht="24.95" customHeight="1" thickBot="1" x14ac:dyDescent="0.3">
      <c r="B52" s="5"/>
      <c r="C52" s="10" t="d">
        <v>2023-01-19</v>
      </c>
      <c r="D52" s="12"/>
      <c r="E52" s="11" t="s">
        <v>51</v>
      </c>
      <c r="F52" s="40"/>
      <c r="G52" s="40"/>
      <c r="H52" s="39">
        <f t="shared" si="0"/>
        <v>3188097.7800000003</v>
      </c>
      <c r="J52" s="16"/>
    </row>
    <row r="53" spans="2:10" ht="24.95" customHeight="1" thickBot="1" x14ac:dyDescent="0.3">
      <c r="B53" s="5"/>
      <c r="C53" s="10" t="d">
        <v>2023-01-19</v>
      </c>
      <c r="D53" s="12"/>
      <c r="E53" s="11" t="s">
        <v>52</v>
      </c>
      <c r="F53" s="40">
        <v>96570</v>
      </c>
      <c r="G53" s="40"/>
      <c r="H53" s="39">
        <f t="shared" si="0"/>
        <v>3284667.7800000003</v>
      </c>
      <c r="J53" s="16"/>
    </row>
    <row r="54" spans="2:10" ht="24.95" customHeight="1" thickBot="1" x14ac:dyDescent="0.3">
      <c r="B54" s="5"/>
      <c r="C54" s="10" t="d">
        <v>2023-01-19</v>
      </c>
      <c r="D54" s="12"/>
      <c r="E54" s="11" t="s">
        <v>53</v>
      </c>
      <c r="F54" s="40">
        <v>5000</v>
      </c>
      <c r="G54" s="40"/>
      <c r="H54" s="39">
        <f t="shared" si="0"/>
        <v>3289667.7800000003</v>
      </c>
      <c r="J54" s="16"/>
    </row>
    <row r="55" spans="2:10" ht="24.95" customHeight="1" thickBot="1" x14ac:dyDescent="0.3">
      <c r="B55" s="5"/>
      <c r="C55" s="10" t="d">
        <v>2023-01-19</v>
      </c>
      <c r="D55" s="12"/>
      <c r="E55" s="11" t="s">
        <v>54</v>
      </c>
      <c r="F55" s="40">
        <v>96730</v>
      </c>
      <c r="G55" s="40"/>
      <c r="H55" s="39">
        <f t="shared" si="0"/>
        <v>3386397.7800000003</v>
      </c>
      <c r="J55" s="16"/>
    </row>
    <row r="56" spans="2:10" ht="24.95" customHeight="1" thickBot="1" x14ac:dyDescent="0.3">
      <c r="B56" s="5"/>
      <c r="C56" s="10" t="d">
        <v>2023-01-20</v>
      </c>
      <c r="D56" s="12"/>
      <c r="E56" s="11" t="s">
        <v>55</v>
      </c>
      <c r="F56" s="40"/>
      <c r="G56" s="40"/>
      <c r="H56" s="39">
        <f t="shared" si="0"/>
        <v>3386397.7800000003</v>
      </c>
    </row>
    <row r="57" spans="2:10" ht="24.95" customHeight="1" thickBot="1" x14ac:dyDescent="0.3">
      <c r="B57" s="5"/>
      <c r="C57" s="10" t="d">
        <v>2023-01-20</v>
      </c>
      <c r="D57" s="12"/>
      <c r="E57" s="11" t="s">
        <v>56</v>
      </c>
      <c r="F57" s="40">
        <v>8000</v>
      </c>
      <c r="G57" s="40"/>
      <c r="H57" s="39">
        <f t="shared" si="0"/>
        <v>3394397.7800000003</v>
      </c>
      <c r="J57" s="16"/>
    </row>
    <row r="58" spans="2:10" ht="24.95" customHeight="1" thickBot="1" x14ac:dyDescent="0.3">
      <c r="B58" s="5"/>
      <c r="C58" s="10" t="d">
        <v>2023-01-20</v>
      </c>
      <c r="D58" s="12"/>
      <c r="E58" s="11" t="s">
        <v>57</v>
      </c>
      <c r="F58" s="40">
        <v>95965</v>
      </c>
      <c r="G58" s="40"/>
      <c r="H58" s="39">
        <f t="shared" si="0"/>
        <v>3490362.7800000003</v>
      </c>
      <c r="J58" s="16"/>
    </row>
    <row r="59" spans="2:10" ht="24.95" customHeight="1" thickBot="1" x14ac:dyDescent="0.3">
      <c r="B59" s="5"/>
      <c r="C59" s="10" t="d">
        <v>2023-01-20</v>
      </c>
      <c r="D59" s="12"/>
      <c r="E59" s="11" t="s">
        <v>58</v>
      </c>
      <c r="F59" s="41"/>
      <c r="G59" s="37">
        <v>13900</v>
      </c>
      <c r="H59" s="39">
        <f t="shared" si="0"/>
        <v>3476462.7800000003</v>
      </c>
    </row>
    <row r="60" spans="2:10" ht="24.95" customHeight="1" thickBot="1" x14ac:dyDescent="0.3">
      <c r="B60" s="5"/>
      <c r="C60" s="10" t="d">
        <v>2023-01-20</v>
      </c>
      <c r="D60" s="12"/>
      <c r="E60" s="11" t="s">
        <v>59</v>
      </c>
      <c r="F60" s="40"/>
      <c r="G60" s="37">
        <v>7800</v>
      </c>
      <c r="H60" s="39">
        <f t="shared" si="0"/>
        <v>3468662.7800000003</v>
      </c>
    </row>
    <row r="61" spans="2:10" ht="24.95" customHeight="1" thickBot="1" x14ac:dyDescent="0.3">
      <c r="B61" s="5"/>
      <c r="C61" s="10" t="d">
        <v>2023-01-20</v>
      </c>
      <c r="D61" s="12"/>
      <c r="E61" s="11" t="s">
        <v>60</v>
      </c>
      <c r="F61" s="40"/>
      <c r="G61" s="37">
        <v>11500</v>
      </c>
      <c r="H61" s="39">
        <f t="shared" si="0"/>
        <v>3457162.7800000003</v>
      </c>
    </row>
    <row r="62" spans="2:10" ht="24.95" customHeight="1" thickBot="1" x14ac:dyDescent="0.3">
      <c r="B62" s="5"/>
      <c r="C62" s="10" t="d">
        <v>2023-01-20</v>
      </c>
      <c r="D62" s="12"/>
      <c r="E62" s="11" t="s">
        <v>61</v>
      </c>
      <c r="F62" s="40"/>
      <c r="G62" s="37">
        <v>7800</v>
      </c>
      <c r="H62" s="39">
        <f t="shared" si="0"/>
        <v>3449362.7800000003</v>
      </c>
    </row>
    <row r="63" spans="2:10" ht="24.95" customHeight="1" thickBot="1" x14ac:dyDescent="0.3">
      <c r="B63" s="5"/>
      <c r="C63" s="10" t="d">
        <v>2023-01-23</v>
      </c>
      <c r="D63" s="12"/>
      <c r="E63" s="11" t="s">
        <v>62</v>
      </c>
      <c r="F63" s="37">
        <v>94860</v>
      </c>
      <c r="G63" s="37"/>
      <c r="H63" s="39">
        <f t="shared" si="0"/>
        <v>3544222.7800000003</v>
      </c>
    </row>
    <row r="64" spans="2:10" ht="24.95" customHeight="1" thickBot="1" x14ac:dyDescent="0.3">
      <c r="B64" s="5"/>
      <c r="C64" s="10" t="d">
        <v>2023-01-23</v>
      </c>
      <c r="D64" s="12"/>
      <c r="E64" s="11" t="s">
        <v>63</v>
      </c>
      <c r="F64" s="37">
        <v>96560</v>
      </c>
      <c r="G64" s="40"/>
      <c r="H64" s="39">
        <f t="shared" si="0"/>
        <v>3640782.7800000003</v>
      </c>
    </row>
    <row r="65" spans="2:10" ht="24.95" customHeight="1" thickBot="1" x14ac:dyDescent="0.3">
      <c r="B65" s="5"/>
      <c r="C65" s="10" t="d">
        <v>2023-01-23</v>
      </c>
      <c r="D65" s="12"/>
      <c r="E65" s="11" t="s">
        <v>64</v>
      </c>
      <c r="F65" s="37">
        <v>16000</v>
      </c>
      <c r="G65" s="40"/>
      <c r="H65" s="39">
        <f t="shared" si="0"/>
        <v>3656782.7800000003</v>
      </c>
    </row>
    <row r="66" spans="2:10" ht="24.95" customHeight="1" thickBot="1" x14ac:dyDescent="0.3">
      <c r="B66" s="5"/>
      <c r="C66" s="10" t="d">
        <v>2023-01-23</v>
      </c>
      <c r="D66" s="14"/>
      <c r="E66" s="11" t="s">
        <v>65</v>
      </c>
      <c r="F66" s="37">
        <v>10000</v>
      </c>
      <c r="G66" s="40"/>
      <c r="H66" s="39">
        <f t="shared" si="0"/>
        <v>3666782.7800000003</v>
      </c>
    </row>
    <row r="67" spans="2:10" ht="24.95" customHeight="1" thickBot="1" x14ac:dyDescent="0.3">
      <c r="B67" s="5"/>
      <c r="C67" s="10" t="d">
        <v>2023-01-23</v>
      </c>
      <c r="D67" s="12"/>
      <c r="E67" s="11" t="s">
        <v>66</v>
      </c>
      <c r="F67" s="37">
        <v>5000</v>
      </c>
      <c r="G67" s="40"/>
      <c r="H67" s="39">
        <f t="shared" si="0"/>
        <v>3671782.7800000003</v>
      </c>
    </row>
    <row r="68" spans="2:10" ht="24.75" customHeight="1" thickBot="1" x14ac:dyDescent="0.3">
      <c r="B68" s="5"/>
      <c r="C68" s="10" t="d">
        <v>2023-01-23</v>
      </c>
      <c r="D68" s="12"/>
      <c r="E68" s="11" t="s">
        <v>67</v>
      </c>
      <c r="F68" s="37">
        <v>20000</v>
      </c>
      <c r="G68" s="40"/>
      <c r="H68" s="39">
        <f t="shared" si="0"/>
        <v>3691782.7800000003</v>
      </c>
    </row>
    <row r="69" spans="2:10" ht="24.95" customHeight="1" thickBot="1" x14ac:dyDescent="0.3">
      <c r="B69" s="5"/>
      <c r="C69" s="10" t="d">
        <v>2023-01-23</v>
      </c>
      <c r="D69" s="12"/>
      <c r="E69" s="11" t="s">
        <v>68</v>
      </c>
      <c r="F69" s="37">
        <v>5000</v>
      </c>
      <c r="G69" s="40"/>
      <c r="H69" s="39">
        <f t="shared" si="0"/>
        <v>3696782.7800000003</v>
      </c>
    </row>
    <row r="70" spans="2:10" ht="24.95" customHeight="1" thickBot="1" x14ac:dyDescent="0.3">
      <c r="B70" s="5"/>
      <c r="C70" s="10" t="d">
        <v>2023-01-25</v>
      </c>
      <c r="D70" s="12"/>
      <c r="E70" s="11" t="s">
        <v>69</v>
      </c>
      <c r="F70" s="40">
        <v>8000</v>
      </c>
      <c r="G70" s="40"/>
      <c r="H70" s="39">
        <f t="shared" si="0"/>
        <v>3704782.7800000003</v>
      </c>
    </row>
    <row r="71" spans="2:10" ht="24.95" customHeight="1" thickBot="1" x14ac:dyDescent="0.3">
      <c r="B71" s="5"/>
      <c r="C71" s="10" t="d">
        <v>2023-01-25</v>
      </c>
      <c r="D71" s="17"/>
      <c r="E71" s="11" t="s">
        <v>70</v>
      </c>
      <c r="F71" s="40">
        <v>5000</v>
      </c>
      <c r="G71" s="40"/>
      <c r="H71" s="39">
        <f t="shared" si="0"/>
        <v>3709782.7800000003</v>
      </c>
    </row>
    <row r="72" spans="2:10" ht="24.95" customHeight="1" thickBot="1" x14ac:dyDescent="0.3">
      <c r="B72" s="5"/>
      <c r="C72" s="10" t="d">
        <v>2023-01-26</v>
      </c>
      <c r="D72" s="18"/>
      <c r="E72" s="11" t="s">
        <v>71</v>
      </c>
      <c r="F72" s="40">
        <v>96033</v>
      </c>
      <c r="G72" s="40"/>
      <c r="H72" s="39">
        <f t="shared" si="0"/>
        <v>3805815.7800000003</v>
      </c>
    </row>
    <row r="73" spans="2:10" ht="24.95" customHeight="1" thickBot="1" x14ac:dyDescent="0.3">
      <c r="B73" s="5"/>
      <c r="C73" s="10" t="d">
        <v>2023-01-26</v>
      </c>
      <c r="D73" s="18"/>
      <c r="E73" s="11" t="s">
        <v>72</v>
      </c>
      <c r="F73" s="40">
        <v>96560</v>
      </c>
      <c r="G73" s="40"/>
      <c r="H73" s="39">
        <f t="shared" si="0"/>
        <v>3902375.7800000003</v>
      </c>
    </row>
    <row r="74" spans="2:10" ht="24.95" customHeight="1" thickBot="1" x14ac:dyDescent="0.3">
      <c r="B74" s="5"/>
      <c r="C74" s="10" t="d">
        <v>2023-01-26</v>
      </c>
      <c r="D74" s="18"/>
      <c r="E74" s="11" t="s">
        <v>73</v>
      </c>
      <c r="F74" s="40">
        <v>5000</v>
      </c>
      <c r="G74" s="40"/>
      <c r="H74" s="39">
        <f t="shared" si="0"/>
        <v>3907375.7800000003</v>
      </c>
    </row>
    <row r="75" spans="2:10" ht="24.95" customHeight="1" thickBot="1" x14ac:dyDescent="0.3">
      <c r="B75" s="5"/>
      <c r="C75" s="10" t="d">
        <v>2023-01-26</v>
      </c>
      <c r="D75" s="18"/>
      <c r="E75" s="11" t="s">
        <v>74</v>
      </c>
      <c r="F75" s="40">
        <v>5000</v>
      </c>
      <c r="G75" s="40"/>
      <c r="H75" s="39">
        <f t="shared" si="0"/>
        <v>3912375.7800000003</v>
      </c>
      <c r="J75" s="19"/>
    </row>
    <row r="76" spans="2:10" ht="24.95" customHeight="1" thickBot="1" x14ac:dyDescent="0.3">
      <c r="B76" s="5"/>
      <c r="C76" s="10" t="d">
        <v>2023-01-27</v>
      </c>
      <c r="D76" s="18"/>
      <c r="E76" s="11" t="s">
        <v>75</v>
      </c>
      <c r="F76" s="40">
        <v>96560</v>
      </c>
      <c r="G76" s="40"/>
      <c r="H76" s="39">
        <f t="shared" si="0"/>
        <v>4008935.7800000003</v>
      </c>
    </row>
    <row r="77" spans="2:10" ht="24.95" customHeight="1" thickBot="1" x14ac:dyDescent="0.3">
      <c r="B77" s="5"/>
      <c r="C77" s="10" t="d">
        <v>2023-01-27</v>
      </c>
      <c r="D77" s="18"/>
      <c r="E77" s="11" t="s">
        <v>76</v>
      </c>
      <c r="F77" s="40"/>
      <c r="G77" s="37">
        <v>3512.8</v>
      </c>
      <c r="H77" s="39">
        <f t="shared" si="0"/>
        <v>4005422.9800000004</v>
      </c>
    </row>
    <row r="78" spans="2:10" ht="24.95" customHeight="1" thickBot="1" x14ac:dyDescent="0.3">
      <c r="B78" s="5"/>
      <c r="C78" s="10" t="d">
        <v>2023-01-27</v>
      </c>
      <c r="D78" s="18"/>
      <c r="E78" s="11" t="s">
        <v>77</v>
      </c>
      <c r="F78" s="42"/>
      <c r="G78" s="37">
        <v>1500</v>
      </c>
      <c r="H78" s="39">
        <f t="shared" si="0"/>
        <v>4003922.9800000004</v>
      </c>
    </row>
    <row r="79" spans="2:10" ht="24.95" customHeight="1" thickBot="1" x14ac:dyDescent="0.3">
      <c r="B79" s="5"/>
      <c r="C79" s="10" t="d">
        <v>2023-01-27</v>
      </c>
      <c r="D79" s="18"/>
      <c r="E79" s="11" t="s">
        <v>78</v>
      </c>
      <c r="F79" s="40"/>
      <c r="G79" s="37">
        <v>1500</v>
      </c>
      <c r="H79" s="39">
        <f t="shared" si="0"/>
        <v>4002422.9800000004</v>
      </c>
    </row>
    <row r="80" spans="2:10" ht="24.95" customHeight="1" thickBot="1" x14ac:dyDescent="0.3">
      <c r="B80" s="5"/>
      <c r="C80" s="10" t="d">
        <v>2023-01-27</v>
      </c>
      <c r="D80" s="18"/>
      <c r="E80" s="11" t="s">
        <v>79</v>
      </c>
      <c r="F80" s="40"/>
      <c r="G80" s="37">
        <v>5750</v>
      </c>
      <c r="H80" s="39">
        <f t="shared" ref="H80:H101" si="1">H79+F80-G80</f>
        <v>3996672.9800000004</v>
      </c>
    </row>
    <row r="81" spans="2:8" ht="24.95" customHeight="1" thickBot="1" x14ac:dyDescent="0.3">
      <c r="B81" s="5"/>
      <c r="C81" s="10" t="d">
        <v>2023-01-27</v>
      </c>
      <c r="D81" s="18"/>
      <c r="E81" s="11" t="s">
        <v>80</v>
      </c>
      <c r="F81" s="40"/>
      <c r="G81" s="37">
        <v>5750</v>
      </c>
      <c r="H81" s="39">
        <f t="shared" si="1"/>
        <v>3990922.9800000004</v>
      </c>
    </row>
    <row r="82" spans="2:8" ht="24.95" customHeight="1" thickBot="1" x14ac:dyDescent="0.3">
      <c r="B82" s="5"/>
      <c r="C82" s="10" t="d">
        <v>2023-01-27</v>
      </c>
      <c r="D82" s="18"/>
      <c r="E82" s="11" t="s">
        <v>81</v>
      </c>
      <c r="F82" s="40"/>
      <c r="G82" s="37">
        <v>5750</v>
      </c>
      <c r="H82" s="39">
        <f t="shared" si="1"/>
        <v>3985172.9800000004</v>
      </c>
    </row>
    <row r="83" spans="2:8" ht="24.95" customHeight="1" thickBot="1" x14ac:dyDescent="0.3">
      <c r="B83" s="5"/>
      <c r="C83" s="10" t="d">
        <v>2023-01-27</v>
      </c>
      <c r="D83" s="18"/>
      <c r="E83" s="11" t="s">
        <v>82</v>
      </c>
      <c r="F83" s="40"/>
      <c r="G83" s="37">
        <v>5750</v>
      </c>
      <c r="H83" s="39">
        <f t="shared" si="1"/>
        <v>3979422.9800000004</v>
      </c>
    </row>
    <row r="84" spans="2:8" ht="24.95" customHeight="1" thickBot="1" x14ac:dyDescent="0.3">
      <c r="B84" s="5"/>
      <c r="C84" s="10" t="d">
        <v>2023-01-27</v>
      </c>
      <c r="D84" s="18"/>
      <c r="E84" s="11" t="s">
        <v>83</v>
      </c>
      <c r="F84" s="40"/>
      <c r="G84" s="37">
        <v>5750</v>
      </c>
      <c r="H84" s="39">
        <f t="shared" si="1"/>
        <v>3973672.9800000004</v>
      </c>
    </row>
    <row r="85" spans="2:8" ht="24.95" customHeight="1" thickBot="1" x14ac:dyDescent="0.3">
      <c r="B85" s="5"/>
      <c r="C85" s="10" t="d">
        <v>2023-01-27</v>
      </c>
      <c r="D85" s="18"/>
      <c r="E85" s="11" t="s">
        <v>84</v>
      </c>
      <c r="F85" s="40"/>
      <c r="G85" s="37">
        <v>9200</v>
      </c>
      <c r="H85" s="39">
        <f t="shared" si="1"/>
        <v>3964472.9800000004</v>
      </c>
    </row>
    <row r="86" spans="2:8" ht="24.95" customHeight="1" thickBot="1" x14ac:dyDescent="0.3">
      <c r="B86" s="5"/>
      <c r="C86" s="10" t="d">
        <v>2023-01-27</v>
      </c>
      <c r="D86" s="18"/>
      <c r="E86" s="11" t="s">
        <v>85</v>
      </c>
      <c r="F86" s="40"/>
      <c r="G86" s="37">
        <v>4900</v>
      </c>
      <c r="H86" s="39">
        <f t="shared" si="1"/>
        <v>3959572.9800000004</v>
      </c>
    </row>
    <row r="87" spans="2:8" ht="24.95" customHeight="1" thickBot="1" x14ac:dyDescent="0.3">
      <c r="B87" s="5"/>
      <c r="C87" s="10" t="d">
        <v>2023-01-27</v>
      </c>
      <c r="D87" s="18"/>
      <c r="E87" s="11" t="s">
        <v>86</v>
      </c>
      <c r="F87" s="40"/>
      <c r="G87" s="37">
        <v>7400</v>
      </c>
      <c r="H87" s="39">
        <f t="shared" si="1"/>
        <v>3952172.9800000004</v>
      </c>
    </row>
    <row r="88" spans="2:8" ht="24.95" customHeight="1" thickBot="1" x14ac:dyDescent="0.3">
      <c r="B88" s="5"/>
      <c r="C88" s="10" t="d">
        <v>2023-01-27</v>
      </c>
      <c r="D88" s="20"/>
      <c r="E88" s="11" t="s">
        <v>87</v>
      </c>
      <c r="F88" s="40"/>
      <c r="G88" s="37">
        <v>4900</v>
      </c>
      <c r="H88" s="39">
        <f t="shared" si="1"/>
        <v>3947272.9800000004</v>
      </c>
    </row>
    <row r="89" spans="2:8" ht="24.95" customHeight="1" thickBot="1" x14ac:dyDescent="0.3">
      <c r="B89" s="5"/>
      <c r="C89" s="10" t="d">
        <v>2023-01-27</v>
      </c>
      <c r="D89" s="20"/>
      <c r="E89" s="11" t="s">
        <v>88</v>
      </c>
      <c r="F89" s="40"/>
      <c r="G89" s="37">
        <v>4900</v>
      </c>
      <c r="H89" s="39">
        <f t="shared" si="1"/>
        <v>3942372.9800000004</v>
      </c>
    </row>
    <row r="90" spans="2:8" ht="24.95" customHeight="1" thickBot="1" x14ac:dyDescent="0.3">
      <c r="B90" s="5"/>
      <c r="C90" s="10" t="d">
        <v>2023-01-27</v>
      </c>
      <c r="D90" s="20"/>
      <c r="E90" s="11" t="s">
        <v>89</v>
      </c>
      <c r="F90" s="40"/>
      <c r="G90" s="37">
        <v>6000</v>
      </c>
      <c r="H90" s="39">
        <f t="shared" si="1"/>
        <v>3936372.9800000004</v>
      </c>
    </row>
    <row r="91" spans="2:8" ht="24.95" customHeight="1" thickBot="1" x14ac:dyDescent="0.3">
      <c r="B91" s="5"/>
      <c r="C91" s="10" t="d">
        <v>2023-01-27</v>
      </c>
      <c r="D91" s="20"/>
      <c r="E91" s="11" t="s">
        <v>90</v>
      </c>
      <c r="F91" s="40"/>
      <c r="G91" s="37">
        <v>5200</v>
      </c>
      <c r="H91" s="39">
        <f t="shared" si="1"/>
        <v>3931172.9800000004</v>
      </c>
    </row>
    <row r="92" spans="2:8" ht="24.95" customHeight="1" thickBot="1" x14ac:dyDescent="0.3">
      <c r="B92" s="5"/>
      <c r="C92" s="10" t="d">
        <v>2023-01-27</v>
      </c>
      <c r="D92" s="20"/>
      <c r="E92" s="11" t="s">
        <v>91</v>
      </c>
      <c r="F92" s="40"/>
      <c r="G92" s="37">
        <v>4900</v>
      </c>
      <c r="H92" s="39">
        <f t="shared" si="1"/>
        <v>3926272.9800000004</v>
      </c>
    </row>
    <row r="93" spans="2:8" ht="24.95" customHeight="1" thickBot="1" x14ac:dyDescent="0.3">
      <c r="B93" s="5"/>
      <c r="C93" s="10" t="d">
        <v>2023-01-27</v>
      </c>
      <c r="D93" s="20"/>
      <c r="E93" s="11" t="s">
        <v>92</v>
      </c>
      <c r="F93" s="40"/>
      <c r="G93" s="37">
        <v>7400</v>
      </c>
      <c r="H93" s="39">
        <f t="shared" si="1"/>
        <v>3918872.9800000004</v>
      </c>
    </row>
    <row r="94" spans="2:8" ht="24.95" customHeight="1" thickBot="1" x14ac:dyDescent="0.3">
      <c r="B94" s="5"/>
      <c r="C94" s="10" t="d">
        <v>2023-01-27</v>
      </c>
      <c r="D94" s="20"/>
      <c r="E94" s="11" t="s">
        <v>93</v>
      </c>
      <c r="F94" s="40"/>
      <c r="G94" s="37">
        <v>7400</v>
      </c>
      <c r="H94" s="39">
        <f t="shared" si="1"/>
        <v>3911472.9800000004</v>
      </c>
    </row>
    <row r="95" spans="2:8" ht="24.95" customHeight="1" thickBot="1" x14ac:dyDescent="0.3">
      <c r="B95" s="5"/>
      <c r="C95" s="10" t="d">
        <v>2023-01-27</v>
      </c>
      <c r="D95" s="20"/>
      <c r="E95" s="11" t="s">
        <v>94</v>
      </c>
      <c r="F95" s="40"/>
      <c r="G95" s="37">
        <v>7400</v>
      </c>
      <c r="H95" s="39">
        <f t="shared" si="1"/>
        <v>3904072.9800000004</v>
      </c>
    </row>
    <row r="96" spans="2:8" ht="24.95" customHeight="1" thickBot="1" x14ac:dyDescent="0.3">
      <c r="B96" s="5"/>
      <c r="C96" s="10" t="d">
        <v>2023-01-27</v>
      </c>
      <c r="D96" s="20"/>
      <c r="E96" s="11" t="s">
        <v>95</v>
      </c>
      <c r="F96" s="40"/>
      <c r="G96" s="37">
        <v>4900</v>
      </c>
      <c r="H96" s="39">
        <f t="shared" si="1"/>
        <v>3899172.9800000004</v>
      </c>
    </row>
    <row r="97" spans="2:10" ht="24.95" customHeight="1" thickBot="1" x14ac:dyDescent="0.3">
      <c r="B97" s="5"/>
      <c r="C97" s="10" t="d">
        <v>2023-01-31</v>
      </c>
      <c r="D97" s="20">
        <v>4428</v>
      </c>
      <c r="E97" s="11" t="s">
        <v>96</v>
      </c>
      <c r="F97" s="40"/>
      <c r="G97" s="40">
        <v>48099.6</v>
      </c>
      <c r="H97" s="39">
        <f t="shared" si="1"/>
        <v>3851073.3800000004</v>
      </c>
    </row>
    <row r="98" spans="2:10" ht="24.95" customHeight="1" thickBot="1" x14ac:dyDescent="0.3">
      <c r="B98" s="5"/>
      <c r="C98" s="10" t="d">
        <v>2023-01-31</v>
      </c>
      <c r="D98" s="20"/>
      <c r="E98" s="11" t="s">
        <v>97</v>
      </c>
      <c r="F98" s="40"/>
      <c r="G98" s="40">
        <v>5750</v>
      </c>
      <c r="H98" s="39">
        <f t="shared" si="1"/>
        <v>3845323.3800000004</v>
      </c>
    </row>
    <row r="99" spans="2:10" ht="24.95" customHeight="1" thickBot="1" x14ac:dyDescent="0.3">
      <c r="B99" s="5"/>
      <c r="C99" s="10" t="d">
        <v>2023-01-31</v>
      </c>
      <c r="D99" s="20"/>
      <c r="E99" s="11" t="s">
        <v>98</v>
      </c>
      <c r="F99" s="40"/>
      <c r="G99" s="40">
        <v>4900</v>
      </c>
      <c r="H99" s="39">
        <f t="shared" si="1"/>
        <v>3840423.3800000004</v>
      </c>
    </row>
    <row r="100" spans="2:10" ht="24.95" customHeight="1" thickBot="1" x14ac:dyDescent="0.3">
      <c r="B100" s="5"/>
      <c r="C100" s="10" t="d">
        <v>2023-01-31</v>
      </c>
      <c r="D100" s="20"/>
      <c r="E100" s="11" t="s">
        <v>99</v>
      </c>
      <c r="F100" s="40"/>
      <c r="G100" s="40">
        <v>600.94000000000005</v>
      </c>
      <c r="H100" s="39">
        <f t="shared" si="1"/>
        <v>3839822.4400000004</v>
      </c>
    </row>
    <row r="101" spans="2:10" ht="22.5" customHeight="1" thickBot="1" x14ac:dyDescent="0.3">
      <c r="B101" s="5"/>
      <c r="C101" s="21"/>
      <c r="D101" s="18"/>
      <c r="E101" s="11"/>
      <c r="F101" s="40"/>
      <c r="G101" s="40"/>
      <c r="H101" s="39">
        <f t="shared" si="1"/>
        <v>3839822.4400000004</v>
      </c>
    </row>
    <row r="102" spans="2:10" ht="28.5" customHeight="1" thickBot="1" x14ac:dyDescent="0.3">
      <c r="B102" s="22"/>
      <c r="C102" s="21"/>
      <c r="D102" s="23"/>
      <c r="E102" s="24" t="s">
        <v>100</v>
      </c>
      <c r="F102" s="43">
        <f>SUM(F14:F101)</f>
        <v>1516365.6600000001</v>
      </c>
      <c r="G102" s="44">
        <f>SUM(G13:G101)</f>
        <v>332636.70999999996</v>
      </c>
      <c r="H102" s="44">
        <f>+H13+F102-G102</f>
        <v>3839822.4400000004</v>
      </c>
    </row>
    <row r="103" spans="2:10" x14ac:dyDescent="0.25">
      <c r="B103" s="1"/>
      <c r="C103" s="25"/>
      <c r="D103" s="1"/>
      <c r="E103" s="1"/>
      <c r="F103" s="1"/>
      <c r="G103" s="1"/>
      <c r="H103" s="1"/>
      <c r="J103" s="26"/>
    </row>
    <row r="104" spans="2:10" ht="8.25" customHeight="1" x14ac:dyDescent="0.25">
      <c r="B104" s="1"/>
      <c r="C104" s="27"/>
      <c r="D104" s="1"/>
      <c r="E104" s="1"/>
      <c r="F104" s="1"/>
      <c r="G104" s="1"/>
      <c r="H104" s="1"/>
    </row>
    <row r="105" spans="2:10" ht="17.25" customHeight="1" x14ac:dyDescent="0.25">
      <c r="B105" s="1"/>
      <c r="C105" s="27"/>
      <c r="D105" s="1"/>
      <c r="E105" s="1"/>
      <c r="F105" s="1"/>
      <c r="G105" s="1"/>
      <c r="H105" s="1"/>
    </row>
    <row r="106" spans="2:10" ht="16.5" customHeight="1" x14ac:dyDescent="0.25">
      <c r="B106" s="1"/>
      <c r="C106" s="27"/>
      <c r="D106" s="1"/>
      <c r="E106" s="1"/>
      <c r="F106" s="1"/>
      <c r="G106" s="1"/>
      <c r="H106" s="1"/>
    </row>
    <row r="107" spans="2:10" ht="16.5" customHeight="1" x14ac:dyDescent="0.25">
      <c r="B107" s="1"/>
      <c r="C107" s="25"/>
      <c r="D107" s="1"/>
      <c r="E107" s="1"/>
      <c r="F107" s="1"/>
      <c r="G107" s="1"/>
      <c r="H107" s="1"/>
      <c r="J107" s="28"/>
    </row>
    <row r="108" spans="2:10" ht="19.5" x14ac:dyDescent="0.3">
      <c r="B108" s="52" t="s">
        <v>101</v>
      </c>
      <c r="C108" s="52"/>
      <c r="D108" s="52"/>
      <c r="E108" s="29" t="s">
        <v>102</v>
      </c>
      <c r="F108" s="53" t="s">
        <v>103</v>
      </c>
      <c r="G108" s="53"/>
      <c r="H108" s="53"/>
      <c r="J108" s="30"/>
    </row>
    <row r="109" spans="2:10" ht="5.25" customHeight="1" x14ac:dyDescent="0.35">
      <c r="B109" s="31"/>
      <c r="C109" s="29"/>
      <c r="D109" s="29"/>
      <c r="E109" s="29"/>
      <c r="F109" s="54"/>
      <c r="G109" s="54"/>
      <c r="H109" s="54"/>
      <c r="I109" s="19"/>
    </row>
    <row r="110" spans="2:10" ht="19.5" x14ac:dyDescent="0.3">
      <c r="B110" s="55" t="s">
        <v>104</v>
      </c>
      <c r="C110" s="55"/>
      <c r="D110" s="55"/>
      <c r="E110" s="32" t="s">
        <v>105</v>
      </c>
      <c r="F110" s="56" t="s">
        <v>106</v>
      </c>
      <c r="G110" s="56"/>
      <c r="H110" s="56"/>
    </row>
    <row r="111" spans="2:10" ht="19.5" x14ac:dyDescent="0.3">
      <c r="B111" s="52" t="s">
        <v>107</v>
      </c>
      <c r="C111" s="52"/>
      <c r="D111" s="52"/>
      <c r="E111" s="29" t="s">
        <v>108</v>
      </c>
      <c r="F111" s="53" t="s">
        <v>109</v>
      </c>
      <c r="G111" s="53"/>
      <c r="H111" s="53"/>
    </row>
    <row r="112" spans="2:10" ht="19.5" x14ac:dyDescent="0.3">
      <c r="B112" s="31"/>
      <c r="C112" s="33"/>
      <c r="D112" s="33"/>
      <c r="E112" s="34"/>
      <c r="F112" s="34"/>
      <c r="G112" s="34"/>
      <c r="H112" s="34"/>
      <c r="I112" s="19"/>
    </row>
    <row r="113" spans="2:8" ht="19.5" x14ac:dyDescent="0.3">
      <c r="B113" s="31"/>
      <c r="C113" s="33"/>
      <c r="D113" s="33"/>
      <c r="E113" s="34"/>
      <c r="F113" s="34"/>
      <c r="G113" s="34"/>
      <c r="H113" s="34"/>
    </row>
    <row r="114" spans="2:8" ht="18" x14ac:dyDescent="0.25">
      <c r="B114" s="49"/>
      <c r="C114" s="49"/>
      <c r="D114" s="49"/>
      <c r="E114" s="35"/>
      <c r="F114" s="34"/>
      <c r="G114" s="36"/>
      <c r="H114" s="34"/>
    </row>
    <row r="115" spans="2:8" x14ac:dyDescent="0.25">
      <c r="B115" s="1"/>
      <c r="C115" s="1"/>
      <c r="D115" s="1"/>
      <c r="E115" s="1"/>
      <c r="F115" s="1"/>
      <c r="G115" s="1"/>
      <c r="H115" s="1"/>
    </row>
    <row r="116" spans="2:8" x14ac:dyDescent="0.25">
      <c r="B116" s="1"/>
      <c r="C116" s="1"/>
      <c r="D116" s="1"/>
      <c r="E116" s="1"/>
      <c r="F116" s="1"/>
      <c r="G116" s="1"/>
      <c r="H116" s="1"/>
    </row>
    <row r="117" spans="2:8" x14ac:dyDescent="0.25">
      <c r="B117" s="1"/>
      <c r="C117" s="1"/>
      <c r="D117" s="1"/>
      <c r="E117" s="1"/>
      <c r="F117" s="1"/>
      <c r="G117" s="1"/>
      <c r="H117" s="1"/>
    </row>
  </sheetData>
  <mergeCells count="18">
    <mergeCell ref="B114:D114"/>
    <mergeCell ref="B10:B12"/>
    <mergeCell ref="C10:H10"/>
    <mergeCell ref="C11:D11"/>
    <mergeCell ref="F11:H11"/>
    <mergeCell ref="B108:D108"/>
    <mergeCell ref="F108:H108"/>
    <mergeCell ref="F109:H109"/>
    <mergeCell ref="B110:D110"/>
    <mergeCell ref="F110:H110"/>
    <mergeCell ref="B111:D111"/>
    <mergeCell ref="F111:H111"/>
    <mergeCell ref="B9:H9"/>
    <mergeCell ref="B2:H3"/>
    <mergeCell ref="B4:H4"/>
    <mergeCell ref="B5:H6"/>
    <mergeCell ref="B7:H7"/>
    <mergeCell ref="B8:H8"/>
  </mergeCells>
  <pageMargins left="0.25" right="0.25" top="0.75" bottom="0.75" header="0.3" footer="0.3"/>
  <pageSetup scale="54" fitToHeight="0" orientation="portrait" r:id="rId1"/>
  <rowBreaks count="4" manualBreakCount="4">
    <brk id="55" min="1" max="7" man="1"/>
    <brk id="111" min="1" max="7" man="1"/>
    <brk id="115" min="1" max="7" man="1"/>
    <brk id="116" min="1" max="7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INGRESOS Y EGRESOS ENERO</vt:lpstr>
      <vt:lpstr>'INGRESOS Y EGRESOS ENERO'!Área_de_impresión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 Fernández</dc:creator>
  <cp:lastModifiedBy>Deyanira Fernández</cp:lastModifiedBy>
  <cp:lastPrinted>2023-02-10T18:40:50Z</cp:lastPrinted>
  <dcterms:created xsi:type="dcterms:W3CDTF">2023-02-10T17:45:56Z</dcterms:created>
  <dcterms:modified xsi:type="dcterms:W3CDTF">2023-02-10T18:41:29Z</dcterms:modified>
</cp:coreProperties>
</file>