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2. DICIEMBRE\"/>
    </mc:Choice>
  </mc:AlternateContent>
  <xr:revisionPtr revIDLastSave="0" documentId="13_ncr:1_{D012AA40-5552-494A-8B60-689CD905C2EC}" xr6:coauthVersionLast="47" xr6:coauthVersionMax="47" xr10:uidLastSave="{00000000-0000-0000-0000-000000000000}"/>
  <bookViews>
    <workbookView xWindow="-120" yWindow="-120" windowWidth="29040" windowHeight="15840" xr2:uid="{CDAB39B2-91B6-46B9-B42A-E0CF40CD1174}"/>
  </bookViews>
  <sheets>
    <sheet name="INGRSOS Y EGRESOS DICIEMBRE" sheetId="1" r:id="rId1"/>
  </sheets>
  <externalReferences>
    <externalReference r:id="rId2"/>
  </externalReferences>
  <definedNames>
    <definedName name="_xlnm._FilterDatabase" localSheetId="0" hidden="1">'INGRSOS Y EGRESOS DICIEMBRE'!$F$12:$H$105</definedName>
    <definedName name="_xlnm.Print_Area" localSheetId="0">'INGRSOS Y EGRESOS DICIEMBRE'!$B$1:$H$114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F105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l="1"/>
</calcChain>
</file>

<file path=xl/sharedStrings.xml><?xml version="1.0" encoding="utf-8"?>
<sst xmlns="http://schemas.openxmlformats.org/spreadsheetml/2006/main" count="114" uniqueCount="114">
  <si>
    <t>CONSEJO DE COORDINACION DE LA ZONA ESPECIAL DESARROLLO FRONTERIZO</t>
  </si>
  <si>
    <t>Banco de Reservas de la Rep. Dom.</t>
  </si>
  <si>
    <t>Del 01 al 31 DE DICIEMBRE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</si>
  <si>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</si>
  <si>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</si>
  <si>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</si>
  <si>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</si>
  <si>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</si>
  <si>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</si>
  <si>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</si>
  <si>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</si>
  <si>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</si>
  <si>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</si>
  <si>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 28477155885 No.R-6300</t>
  </si>
  <si>
    <t>REPOSICION FONDO CAJA CHICA  CK-4422</t>
  </si>
  <si>
    <t>TRASFERENCIA RECIBIDA REF 2847716758 No.R-6301</t>
  </si>
  <si>
    <t>PAGO VIATICOS CONFERENCIA ZONA FRANCAS  FREF.287785677</t>
  </si>
  <si>
    <t>PAGO VIATICOS CONFERENCIA ZONA FRANCAS  FREF.287785912</t>
  </si>
  <si>
    <t>PAGO VIATICOS CONFERENCIA ZONA FRANCAS  FREF.287786673</t>
  </si>
  <si>
    <t>PAGO VIATICOS CONFERENCIA ZONA FRANCAS  FREF.287787558</t>
  </si>
  <si>
    <t>TRASFERENCIA RECIBIDA REF 4524000014528 No.R-6302</t>
  </si>
  <si>
    <t>R-6303 NULO</t>
  </si>
  <si>
    <t>TRASFERENCIA RECIBIDA REF 4524000014528 No.R-6304</t>
  </si>
  <si>
    <t>TRASFERENCIA RECIBIDA REF 4524000014529 No.R-6305</t>
  </si>
  <si>
    <t>TRASFERENCIA RECIBIDA REF 4524000014530 No.R-6306</t>
  </si>
  <si>
    <t>TRASFERENCIA RECIBIDA REF 287905513 No.R-6307</t>
  </si>
  <si>
    <t>PAGO ARREGLO FLORAL REF 288105523</t>
  </si>
  <si>
    <t>TRASFERENCIA RECIBIDA REF 288308073 No.R-6308</t>
  </si>
  <si>
    <t>TRASFERENCIA RECIBIDA REF 288120649 No.R-6309</t>
  </si>
  <si>
    <t>PAGO VIATICO INSPECCION ZONA FRONTERIZA REF 288296065</t>
  </si>
  <si>
    <t>PAGO VIATICO INSPECCION ZONA FRONTERIZA REF 288286410</t>
  </si>
  <si>
    <t xml:space="preserve"> ADQUISICION DE COMBUSTIBLE  REF 288315267</t>
  </si>
  <si>
    <t xml:space="preserve"> ADQUISICION DE COMBUSTIBLE  REF 288329624</t>
  </si>
  <si>
    <t>TRASFERENCIA RECIBIDA REF 288120649 No.R-6310</t>
  </si>
  <si>
    <t>TRASFERENCIA RECIBIDA REF 4524000038400 No.R-6311</t>
  </si>
  <si>
    <t>R-6312 NULO</t>
  </si>
  <si>
    <t>TRASFERENCIA RECIBIDA REF 288495046 No.R-6313</t>
  </si>
  <si>
    <t>TRASFERENCIA RECIBIDA REF 288495656 No.R-6314</t>
  </si>
  <si>
    <t>PAGO SERVICIO DE CABLE REF 288517597</t>
  </si>
  <si>
    <t>PAGO GASTOS DE REPRESENTACION REF 288518269</t>
  </si>
  <si>
    <t xml:space="preserve"> ADQUISICION DE UNA PIZARRA DE ANOTACION REF 288534825</t>
  </si>
  <si>
    <t xml:space="preserve"> ADQUISICION DE ELECTRODOMESTICOS REF 288535296</t>
  </si>
  <si>
    <t>DEPOSITO REICIDO CK- REF. 221208002000080393 NO. R-6315</t>
  </si>
  <si>
    <t>TRASFERENCIA RECIBIDA REF 28856838 No.R-6316</t>
  </si>
  <si>
    <t>PAGO MENTENIMIENTO DE VEHICULO REF 288814989</t>
  </si>
  <si>
    <t>PAGO VIATICO ACTIVIDD NAVIDEÑA EN LA FRONTERA REF 288815876</t>
  </si>
  <si>
    <t>PAGO VIATICO ACTIVIDD NAVIDEÑA EN LA FRONTERA REF 288816325</t>
  </si>
  <si>
    <t>PAGO VIATICO ACTIVIDD NAVIDEÑA EN LA FRONTERA REF 288818631</t>
  </si>
  <si>
    <t>PAGO VIATICO ACTIVIDD NAVIDEÑA EN LA FRONTERA REF 288817047</t>
  </si>
  <si>
    <t>R-6317 NULO</t>
  </si>
  <si>
    <t>DEPOSITO REICIDO CK- REF. 289070031 NO. R-6318</t>
  </si>
  <si>
    <t>DEPOSITO REICIDO CK- REF. 82896981 NO. R-6319</t>
  </si>
  <si>
    <t>R-6320 NULO</t>
  </si>
  <si>
    <t>TRASFERENCIA RECIBIDA REF 28856838 No.R-6321</t>
  </si>
  <si>
    <t>TRASFERENCIA RECIBIDA REF 926899947 No.R-6322</t>
  </si>
  <si>
    <t>TRASFERENCIA RECIBIDA REF 289048505 No.R-6323</t>
  </si>
  <si>
    <t>TRASFERENCIA RECIBIDA REF 4524000030252 No.R-6324</t>
  </si>
  <si>
    <t>TRASFERENCIA RECIBIDA REF 289097965 No.R-6325</t>
  </si>
  <si>
    <t>TRASFERENCIA RECIBIDA REF 928910190 No.R-6326</t>
  </si>
  <si>
    <t>TRASFERENCIA RECIBIDA REF 2891102828 No.R-6327</t>
  </si>
  <si>
    <t>PAGO SERVICIO PRESTADO REF 299202200</t>
  </si>
  <si>
    <t>APORTE ECONOMICO REF. CK-4423</t>
  </si>
  <si>
    <t>TRASFERENCIA RECIBIDA REF 2524000039888 No.R-6328</t>
  </si>
  <si>
    <t>TRASFERENCIA RECIBIDA REF 2524000039889 No.R-6329</t>
  </si>
  <si>
    <t>TRASFERENCIA RECIBIDA REF 2524000039890 No.R-6330</t>
  </si>
  <si>
    <t>TRASFERENCIA RECIBIDA REF 4524000015580 No.R-6333</t>
  </si>
  <si>
    <t>PAGO VIATICO DISTRIBUCION DE COMIDA REF 289581642</t>
  </si>
  <si>
    <t>PAGO VIATICO DISTRIBUCION DE COMIDA REF 289584122</t>
  </si>
  <si>
    <t>TRASFERENCIA RECIBIDA REF 4524000015580 No.R-6334</t>
  </si>
  <si>
    <t>PAGO VIATICO DISTRIBUCION DE COMIDA REF 289584297</t>
  </si>
  <si>
    <t>PAGO VIATICO DISTRIBUCION DE COMIDA REF 2895841519</t>
  </si>
  <si>
    <t>PAGO VIATICO DISTRIBUCION DE COMIDA REF 289584738</t>
  </si>
  <si>
    <t>PAGO VIATICO DISTRIBUCION DE COMIDA REF 2899585219</t>
  </si>
  <si>
    <t>PAGO VIATICO DISTRIBUCION DE COMIDA REF 289586043</t>
  </si>
  <si>
    <t>TRASFERENCIA RECIBIDA REF 928985882 No.R-6335</t>
  </si>
  <si>
    <t>APORTE ECONOMICO REF. CK-4426</t>
  </si>
  <si>
    <t>DEPOSITO REICIDO CK- REF. 928988262 NO. R-6331</t>
  </si>
  <si>
    <t>DEPOSITO REICIDO CK- REF. 289882834 NO. R-6332</t>
  </si>
  <si>
    <t>TRASFERENCIA RECIBIDA REF 202220024913751 No.R-6336</t>
  </si>
  <si>
    <t>TRASFERENCIA RECIBIDA REF 4524000010672 No.R-6337</t>
  </si>
  <si>
    <t>PAGO SERVICIOS DE CATERING REF No.  290152319</t>
  </si>
  <si>
    <t>PAGO RENOVACION DE MARBETE REF No. 290157190</t>
  </si>
  <si>
    <t>PAGO RENOVACION DE MARBETE REF No. 290157906</t>
  </si>
  <si>
    <t>ADQUISICION DE UNIFORMES REF No.290160651</t>
  </si>
  <si>
    <t>TRASFERENCIA RECIBIDA REF 4524000036980 No.R-6338</t>
  </si>
  <si>
    <t>TRASFERENCIA RECIBIDA REF 4524000039981 No.R-6339</t>
  </si>
  <si>
    <t>TRASFERENCIA RECIBIDA REF. 29032928176 No.R-6341</t>
  </si>
  <si>
    <t>R-6342-6343 NULO</t>
  </si>
  <si>
    <t>DEPOSITO RECIBIDO REF. 221222000220010296 NO. R-6344</t>
  </si>
  <si>
    <t>DEPOSITO RECIBIDO REF. 221226003410020500 NO. R-6340</t>
  </si>
  <si>
    <t>TRASFERENCIA RECIBIDA REF.202220025117655  No.R-6345</t>
  </si>
  <si>
    <t>TRASFERENCIA RECIBIDA REF.202220025117817  No.R-6346</t>
  </si>
  <si>
    <t>TRASFERENCIA RECIBIDA REF.4524000016454  No.R-6347</t>
  </si>
  <si>
    <t>APORTE ECONOMICO REF. CK-4425</t>
  </si>
  <si>
    <t>TRASFERENCIA RECIBIDA REF.4524000035785  No.R-6348</t>
  </si>
  <si>
    <t>DEPOSITO RECIBIDO REF. 221228005470020120 No.R-6349</t>
  </si>
  <si>
    <t>TRASFERENCIA RECIBIDA REF. 4524000019026 No.R-6350</t>
  </si>
  <si>
    <t>TRASFERENCIA RECIBIDA REF. 202220025179992 No.R-6351</t>
  </si>
  <si>
    <t>TRASFERENCIA RECIBIDA REF. 202220025179721 No.R-6352</t>
  </si>
  <si>
    <t>TRASFERENCIA RECIBIDA REF.29116269591  No.R-6353</t>
  </si>
  <si>
    <t>TRASFERENCIA RECIBIDA REF.29116254304  No.R-6354</t>
  </si>
  <si>
    <t>TRASFERENCIA RECIBIDA REF. 4524000010609 No.R-6356</t>
  </si>
  <si>
    <t>PAGO SERVICIOS DE PUBLICIDAD INSTITUCIONAL REF.29126938232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</si>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</sst>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(* #.##0.00_);_(* \(#.##0.00\);_(* &quot;-&quot;??_);_(@_)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2"/>
      <color theme="2" tint="-0.89999084444715716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2" fillId="2" borderId="1" xfId="1" applyFont="1" applyFill="1" applyBorder="1"/>
    <xf numFmtId="43" fontId="16" fillId="0" borderId="1" xfId="1" applyFont="1" applyBorder="1"/>
    <xf numFmtId="43" fontId="16" fillId="2" borderId="1" xfId="1" applyFont="1" applyFill="1" applyBorder="1"/>
    <xf numFmtId="0" fontId="16" fillId="0" borderId="1" xfId="0" applyFont="1" applyBorder="1"/>
    <xf numFmtId="0" fontId="16" fillId="2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2" fontId="0" fillId="0" borderId="0" xfId="0" applyNumberFormat="1"/>
    <xf numFmtId="4" fontId="18" fillId="0" borderId="3" xfId="4" applyNumberFormat="1" applyFont="1" applyFill="1" applyBorder="1" applyAlignment="1">
      <alignment horizontal="center"/>
    </xf>
    <xf numFmtId="0" fontId="16" fillId="0" borderId="4" xfId="0" applyFont="1" applyBorder="1"/>
    <xf numFmtId="0" fontId="16" fillId="2" borderId="1" xfId="1" applyNumberFormat="1" applyFont="1" applyFill="1" applyBorder="1" applyAlignment="1"/>
    <xf numFmtId="0" fontId="2" fillId="0" borderId="0" xfId="0" applyFont="1"/>
    <xf numFmtId="4" fontId="18" fillId="2" borderId="3" xfId="4" applyNumberFormat="1" applyFont="1" applyFill="1" applyBorder="1" applyAlignment="1"/>
    <xf numFmtId="4" fontId="18" fillId="0" borderId="2" xfId="4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5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6" fontId="14" fillId="0" borderId="1" xfId="0" applyNumberFormat="1" applyFont="1" applyBorder="1"/>
    <xf numFmtId="164" fontId="17" fillId="0" borderId="0" xfId="0" applyNumberFormat="1" applyFont="1" applyAlignment="1">
      <alignment horizontal="left"/>
    </xf>
    <xf numFmtId="164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0" fillId="0" borderId="0" xfId="1" applyNumberFormat="1" applyFont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66" fontId="7" fillId="2" borderId="0" xfId="0" applyNumberFormat="1" applyFont="1" applyFill="1"/>
    <xf numFmtId="0" fontId="21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5">
    <cellStyle name="Hipervínculo" xfId="2" builtinId="8"/>
    <cellStyle name="Millares" xfId="1" builtinId="3"/>
    <cellStyle name="Millares 2 2" xfId="4" xr:uid="{47BEFB99-6FB4-4BCA-AA0E-2EE49527D19C}"/>
    <cellStyle name="Normal" xfId="0" builtinId="0"/>
    <cellStyle name="Normal 2" xfId="3" xr:uid="{EE6BE8F0-A8D9-4910-B1F0-E371901C7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2057400</xdr:colOff>
      <xdr:row>0</xdr:row>
      <xdr:rowOff>38100</xdr:rowOff>
    </xdr:from>
    <xdr:to>
      <xdr:col>4</xdr:col>
      <xdr:colOff>3477891</xdr:colOff>
      <xdr:row>5</xdr:row>
      <xdr:rowOff>40087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2A2E74-DE50-4BC8-A9D5-FED5BCB15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  <sheetName val="INGRESOS Y EGRESOS JULIO  "/>
      <sheetName val="INGRESOS Y EGRESOS AGOSTO"/>
      <sheetName val="INGRESOS Y EGRESOS SEPTIEMBRE"/>
      <sheetName val="INGRESOS Y EGRESOS OCTUBRE"/>
      <sheetName val="INGRESOS Y EGRESOS NOVIEMBRE"/>
      <sheetName val="INGR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2">
          <cell r="H112">
            <v>2477013.7600000002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57A9-22AA-4F92-9629-E79B51529608}">
  <sheetPr>
    <pageSetUpPr fitToPage="1"/>
  </sheetPr>
  <dimension ref="B1:J120"/>
  <sheetViews>
    <sheetView tabSelected="1" view="pageBreakPreview" topLeftCell="B68" zoomScaleNormal="100" zoomScaleSheetLayoutView="100" workbookViewId="0">
      <selection activeCell="E110" sqref="E110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1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8" ht="4.5" customHeight="1" x14ac:dyDescent="0.25">
      <c r="B1" s="1"/>
      <c r="C1" s="1"/>
      <c r="D1" s="1"/>
      <c r="E1" s="1"/>
      <c r="F1" s="1"/>
      <c r="G1" s="1"/>
      <c r="H1" s="1"/>
    </row>
    <row r="2" spans="2:8" ht="15" customHeight="1" x14ac:dyDescent="0.25">
      <c r="B2" s="52"/>
      <c r="C2" s="52"/>
      <c r="D2" s="52"/>
      <c r="E2" s="52"/>
      <c r="F2" s="52"/>
      <c r="G2" s="52"/>
      <c r="H2" s="52"/>
    </row>
    <row r="3" spans="2:8" ht="15" customHeight="1" x14ac:dyDescent="0.25">
      <c r="B3" s="52"/>
      <c r="C3" s="52"/>
      <c r="D3" s="52"/>
      <c r="E3" s="52"/>
      <c r="F3" s="52"/>
      <c r="G3" s="52"/>
      <c r="H3" s="52"/>
    </row>
    <row r="4" spans="2:8" ht="34.5" customHeight="1" x14ac:dyDescent="0.25">
      <c r="B4" s="53"/>
      <c r="C4" s="53"/>
      <c r="D4" s="53"/>
      <c r="E4" s="53"/>
      <c r="F4" s="53"/>
      <c r="G4" s="53"/>
      <c r="H4" s="53"/>
    </row>
    <row r="5" spans="2:8" ht="5.25" customHeight="1" x14ac:dyDescent="0.25">
      <c r="B5" s="52" t="s">
        <v>0</v>
      </c>
      <c r="C5" s="52"/>
      <c r="D5" s="52"/>
      <c r="E5" s="52"/>
      <c r="F5" s="52"/>
      <c r="G5" s="52"/>
      <c r="H5" s="52"/>
    </row>
    <row r="6" spans="2:8" ht="28.5" customHeight="1" x14ac:dyDescent="0.25">
      <c r="B6" s="52"/>
      <c r="C6" s="52"/>
      <c r="D6" s="52"/>
      <c r="E6" s="52"/>
      <c r="F6" s="52"/>
      <c r="G6" s="52"/>
      <c r="H6" s="52"/>
    </row>
    <row r="7" spans="2:8" ht="20.25" x14ac:dyDescent="0.25">
      <c r="B7" s="54" t="s">
        <v>1</v>
      </c>
      <c r="C7" s="54"/>
      <c r="D7" s="54"/>
      <c r="E7" s="54"/>
      <c r="F7" s="54"/>
      <c r="G7" s="54"/>
      <c r="H7" s="54"/>
    </row>
    <row r="8" spans="2:8" ht="18" x14ac:dyDescent="0.25">
      <c r="B8" s="55" t="s">
        <v>2</v>
      </c>
      <c r="C8" s="55"/>
      <c r="D8" s="55"/>
      <c r="E8" s="55"/>
      <c r="F8" s="55"/>
      <c r="G8" s="55"/>
      <c r="H8" s="55"/>
    </row>
    <row r="9" spans="2:8" ht="26.25" customHeight="1" thickBot="1" x14ac:dyDescent="0.3">
      <c r="B9" s="55" t="s">
        <v>3</v>
      </c>
      <c r="C9" s="55"/>
      <c r="D9" s="55"/>
      <c r="E9" s="55"/>
      <c r="F9" s="55"/>
      <c r="G9" s="55"/>
      <c r="H9" s="55"/>
    </row>
    <row r="10" spans="2:8" ht="30" customHeight="1" thickBot="1" x14ac:dyDescent="0.3">
      <c r="B10" s="50"/>
      <c r="C10" s="51" t="s">
        <v>4</v>
      </c>
      <c r="D10" s="51"/>
      <c r="E10" s="51"/>
      <c r="F10" s="51"/>
      <c r="G10" s="51"/>
      <c r="H10" s="51"/>
    </row>
    <row r="11" spans="2:8" ht="17.25" thickBot="1" x14ac:dyDescent="0.3">
      <c r="B11" s="50"/>
      <c r="C11" s="50"/>
      <c r="D11" s="50"/>
      <c r="E11" s="3"/>
      <c r="F11" s="50" t="s">
        <v>5</v>
      </c>
      <c r="G11" s="50"/>
      <c r="H11" s="50"/>
    </row>
    <row r="12" spans="2:8" ht="39.75" customHeight="1" thickBot="1" x14ac:dyDescent="0.3">
      <c r="B12" s="50"/>
      <c r="C12" s="4" t="s">
        <v>6</v>
      </c>
      <c r="D12" s="2" t="s">
        <v>7</v>
      </c>
      <c r="E12" s="3" t="s">
        <v>8</v>
      </c>
      <c r="F12" s="2" t="s">
        <v>9</v>
      </c>
      <c r="G12" s="2" t="s">
        <v>10</v>
      </c>
      <c r="H12" s="2" t="s">
        <v>11</v>
      </c>
    </row>
    <row r="13" spans="2:8" ht="24.95" customHeight="1" thickBot="1" x14ac:dyDescent="0.3">
      <c r="B13" s="5"/>
      <c r="C13" s="6"/>
      <c r="D13" s="7"/>
      <c r="E13" s="8" t="s">
        <v>12</v>
      </c>
      <c r="F13" s="7"/>
      <c r="G13" s="7"/>
      <c r="H13" s="9">
        <f>+'[1]INGRESOS Y EGRESOS NOVIEMBRE'!H112</f>
        <v>2477013.7600000002</v>
      </c>
    </row>
    <row r="14" spans="2:8" ht="24.95" customHeight="1" thickBot="1" x14ac:dyDescent="0.3">
      <c r="B14" s="5"/>
      <c r="C14" s="10">
        <v>44896</v>
      </c>
      <c r="D14" s="11"/>
      <c r="E14" s="11" t="s">
        <v>13</v>
      </c>
      <c r="F14" s="12">
        <v>40000</v>
      </c>
      <c r="G14" s="13"/>
      <c r="H14" s="14">
        <f>H13+F14-G14</f>
        <v>2517013.7600000002</v>
      </c>
    </row>
    <row r="15" spans="2:8" ht="24.95" customHeight="1" thickBot="1" x14ac:dyDescent="0.3">
      <c r="B15" s="5"/>
      <c r="C15" s="10"/>
      <c r="D15" s="11">
        <v>4422</v>
      </c>
      <c r="E15" s="11" t="s">
        <v>14</v>
      </c>
      <c r="F15" s="12"/>
      <c r="G15" s="15">
        <v>48131.53</v>
      </c>
      <c r="H15" s="14">
        <f t="shared" ref="H15:H78" si="0">H14+F15-G15</f>
        <v>2468882.2300000004</v>
      </c>
    </row>
    <row r="16" spans="2:8" ht="24.95" customHeight="1" thickBot="1" x14ac:dyDescent="0.3">
      <c r="B16" s="5"/>
      <c r="C16" s="10">
        <v>44896</v>
      </c>
      <c r="D16" s="16"/>
      <c r="E16" s="11" t="s">
        <v>15</v>
      </c>
      <c r="F16" s="12">
        <v>25000</v>
      </c>
      <c r="G16" s="15"/>
      <c r="H16" s="14">
        <f t="shared" si="0"/>
        <v>2493882.2300000004</v>
      </c>
    </row>
    <row r="17" spans="2:10" ht="24.95" customHeight="1" thickBot="1" x14ac:dyDescent="0.3">
      <c r="B17" s="5"/>
      <c r="C17" s="10">
        <v>44896</v>
      </c>
      <c r="D17" s="17"/>
      <c r="E17" s="11" t="s">
        <v>16</v>
      </c>
      <c r="F17" s="12"/>
      <c r="G17" s="15">
        <v>16250</v>
      </c>
      <c r="H17" s="14">
        <f t="shared" si="0"/>
        <v>2477632.2300000004</v>
      </c>
      <c r="J17" s="18"/>
    </row>
    <row r="18" spans="2:10" ht="24.95" customHeight="1" thickBot="1" x14ac:dyDescent="0.3">
      <c r="B18" s="5"/>
      <c r="C18" s="10">
        <v>44896</v>
      </c>
      <c r="D18" s="16"/>
      <c r="E18" s="11" t="s">
        <v>17</v>
      </c>
      <c r="F18" s="12"/>
      <c r="G18" s="15">
        <v>8900</v>
      </c>
      <c r="H18" s="14">
        <f t="shared" si="0"/>
        <v>2468732.2300000004</v>
      </c>
    </row>
    <row r="19" spans="2:10" ht="24.95" customHeight="1" thickBot="1" x14ac:dyDescent="0.3">
      <c r="B19" s="5"/>
      <c r="C19" s="10">
        <v>44896</v>
      </c>
      <c r="D19" s="19"/>
      <c r="E19" s="11" t="s">
        <v>18</v>
      </c>
      <c r="F19" s="12"/>
      <c r="G19" s="15">
        <v>13250</v>
      </c>
      <c r="H19" s="14">
        <f t="shared" si="0"/>
        <v>2455482.2300000004</v>
      </c>
    </row>
    <row r="20" spans="2:10" ht="24.95" customHeight="1" thickBot="1" x14ac:dyDescent="0.3">
      <c r="B20" s="5"/>
      <c r="C20" s="10">
        <v>44896</v>
      </c>
      <c r="D20" s="16"/>
      <c r="E20" s="11" t="s">
        <v>19</v>
      </c>
      <c r="F20" s="12"/>
      <c r="G20" s="12">
        <v>10850</v>
      </c>
      <c r="H20" s="14">
        <f t="shared" si="0"/>
        <v>2444632.2300000004</v>
      </c>
    </row>
    <row r="21" spans="2:10" ht="24.95" customHeight="1" thickBot="1" x14ac:dyDescent="0.3">
      <c r="B21" s="5"/>
      <c r="C21" s="10">
        <v>44897</v>
      </c>
      <c r="D21" s="16"/>
      <c r="E21" s="11" t="s">
        <v>20</v>
      </c>
      <c r="F21" s="12">
        <v>5000</v>
      </c>
      <c r="G21" s="12"/>
      <c r="H21" s="14">
        <f t="shared" si="0"/>
        <v>2449632.2300000004</v>
      </c>
    </row>
    <row r="22" spans="2:10" ht="24.95" customHeight="1" thickBot="1" x14ac:dyDescent="0.3">
      <c r="B22" s="5"/>
      <c r="C22" s="10">
        <v>44897</v>
      </c>
      <c r="D22" s="16"/>
      <c r="E22" s="11" t="s">
        <v>21</v>
      </c>
      <c r="F22" s="12"/>
      <c r="G22" s="12"/>
      <c r="H22" s="14">
        <f t="shared" si="0"/>
        <v>2449632.2300000004</v>
      </c>
    </row>
    <row r="23" spans="2:10" ht="24.95" customHeight="1" thickBot="1" x14ac:dyDescent="0.3">
      <c r="B23" s="5"/>
      <c r="C23" s="10">
        <v>44897</v>
      </c>
      <c r="D23" s="20"/>
      <c r="E23" s="11" t="s">
        <v>22</v>
      </c>
      <c r="F23" s="12">
        <v>5000</v>
      </c>
      <c r="G23" s="12"/>
      <c r="H23" s="14">
        <f t="shared" si="0"/>
        <v>2454632.2300000004</v>
      </c>
    </row>
    <row r="24" spans="2:10" ht="24.95" customHeight="1" thickBot="1" x14ac:dyDescent="0.3">
      <c r="B24" s="5"/>
      <c r="C24" s="10">
        <v>44897</v>
      </c>
      <c r="D24" s="16"/>
      <c r="E24" s="11" t="s">
        <v>23</v>
      </c>
      <c r="F24" s="12">
        <v>5000</v>
      </c>
      <c r="G24" s="12"/>
      <c r="H24" s="14">
        <f t="shared" si="0"/>
        <v>2459632.2300000004</v>
      </c>
    </row>
    <row r="25" spans="2:10" ht="24.95" customHeight="1" thickBot="1" x14ac:dyDescent="0.3">
      <c r="B25" s="5"/>
      <c r="C25" s="10">
        <v>44897</v>
      </c>
      <c r="D25" s="16"/>
      <c r="E25" s="11" t="s">
        <v>24</v>
      </c>
      <c r="F25" s="12">
        <v>5000</v>
      </c>
      <c r="G25" s="12"/>
      <c r="H25" s="14">
        <f t="shared" si="0"/>
        <v>2464632.2300000004</v>
      </c>
    </row>
    <row r="26" spans="2:10" ht="24.95" customHeight="1" thickBot="1" x14ac:dyDescent="0.3">
      <c r="B26" s="5"/>
      <c r="C26" s="10">
        <v>44897</v>
      </c>
      <c r="D26" s="16"/>
      <c r="E26" s="11" t="s">
        <v>25</v>
      </c>
      <c r="F26" s="12">
        <v>93670</v>
      </c>
      <c r="G26" s="12"/>
      <c r="H26" s="14">
        <f t="shared" si="0"/>
        <v>2558302.2300000004</v>
      </c>
    </row>
    <row r="27" spans="2:10" ht="24.95" customHeight="1" thickBot="1" x14ac:dyDescent="0.3">
      <c r="B27" s="5"/>
      <c r="C27" s="10">
        <v>44900</v>
      </c>
      <c r="D27" s="19"/>
      <c r="E27" s="11" t="s">
        <v>26</v>
      </c>
      <c r="F27" s="12"/>
      <c r="G27" s="12">
        <v>8249</v>
      </c>
      <c r="H27" s="14">
        <f t="shared" si="0"/>
        <v>2550053.2300000004</v>
      </c>
    </row>
    <row r="28" spans="2:10" ht="24.95" customHeight="1" thickBot="1" x14ac:dyDescent="0.3">
      <c r="B28" s="5"/>
      <c r="C28" s="10">
        <v>44901</v>
      </c>
      <c r="D28" s="16"/>
      <c r="E28" s="11" t="s">
        <v>27</v>
      </c>
      <c r="F28" s="12">
        <v>92140</v>
      </c>
      <c r="G28" s="11"/>
      <c r="H28" s="14">
        <f t="shared" si="0"/>
        <v>2642193.2300000004</v>
      </c>
    </row>
    <row r="29" spans="2:10" ht="24.95" customHeight="1" thickBot="1" x14ac:dyDescent="0.3">
      <c r="B29" s="5"/>
      <c r="C29" s="10">
        <v>44900</v>
      </c>
      <c r="D29" s="16"/>
      <c r="E29" s="11" t="s">
        <v>28</v>
      </c>
      <c r="F29" s="15">
        <v>5000</v>
      </c>
      <c r="G29" s="12"/>
      <c r="H29" s="14">
        <f t="shared" si="0"/>
        <v>2647193.2300000004</v>
      </c>
    </row>
    <row r="30" spans="2:10" ht="24.95" customHeight="1" thickBot="1" x14ac:dyDescent="0.3">
      <c r="B30" s="5"/>
      <c r="C30" s="10">
        <v>44901</v>
      </c>
      <c r="D30" s="16"/>
      <c r="E30" s="11" t="s">
        <v>29</v>
      </c>
      <c r="F30" s="15"/>
      <c r="G30" s="12">
        <v>3600</v>
      </c>
      <c r="H30" s="14">
        <f t="shared" si="0"/>
        <v>2643593.2300000004</v>
      </c>
    </row>
    <row r="31" spans="2:10" ht="24.95" customHeight="1" thickBot="1" x14ac:dyDescent="0.3">
      <c r="B31" s="5"/>
      <c r="C31" s="10">
        <v>44901</v>
      </c>
      <c r="D31" s="16"/>
      <c r="E31" s="11" t="s">
        <v>30</v>
      </c>
      <c r="F31" s="12"/>
      <c r="G31" s="12">
        <v>3600</v>
      </c>
      <c r="H31" s="14">
        <f t="shared" si="0"/>
        <v>2639993.2300000004</v>
      </c>
    </row>
    <row r="32" spans="2:10" ht="24.95" customHeight="1" thickBot="1" x14ac:dyDescent="0.3">
      <c r="B32" s="5"/>
      <c r="C32" s="10">
        <v>44901</v>
      </c>
      <c r="D32" s="16"/>
      <c r="E32" s="11" t="s">
        <v>31</v>
      </c>
      <c r="F32" s="12"/>
      <c r="G32" s="12">
        <v>28737.5</v>
      </c>
      <c r="H32" s="14">
        <f t="shared" si="0"/>
        <v>2611255.7300000004</v>
      </c>
    </row>
    <row r="33" spans="2:10" ht="24.95" customHeight="1" thickBot="1" x14ac:dyDescent="0.3">
      <c r="B33" s="5"/>
      <c r="C33" s="10">
        <v>44901</v>
      </c>
      <c r="D33" s="16"/>
      <c r="E33" s="11" t="s">
        <v>32</v>
      </c>
      <c r="F33" s="12"/>
      <c r="G33" s="12">
        <v>1512.5</v>
      </c>
      <c r="H33" s="14">
        <f t="shared" si="0"/>
        <v>2609743.2300000004</v>
      </c>
    </row>
    <row r="34" spans="2:10" ht="24.95" customHeight="1" thickBot="1" x14ac:dyDescent="0.3">
      <c r="B34" s="5"/>
      <c r="C34" s="10">
        <v>44901</v>
      </c>
      <c r="D34" s="16"/>
      <c r="E34" s="11" t="s">
        <v>33</v>
      </c>
      <c r="F34" s="12">
        <v>5000</v>
      </c>
      <c r="G34" s="12"/>
      <c r="H34" s="14">
        <f t="shared" si="0"/>
        <v>2614743.2300000004</v>
      </c>
    </row>
    <row r="35" spans="2:10" ht="24.95" customHeight="1" thickBot="1" x14ac:dyDescent="0.3">
      <c r="B35" s="5"/>
      <c r="C35" s="10">
        <v>44901</v>
      </c>
      <c r="D35" s="16"/>
      <c r="E35" s="11" t="s">
        <v>34</v>
      </c>
      <c r="F35" s="12">
        <v>5000</v>
      </c>
      <c r="G35" s="12"/>
      <c r="H35" s="14">
        <f t="shared" si="0"/>
        <v>2619743.2300000004</v>
      </c>
    </row>
    <row r="36" spans="2:10" ht="24.95" customHeight="1" thickBot="1" x14ac:dyDescent="0.3">
      <c r="B36" s="5"/>
      <c r="C36" s="10">
        <v>44902</v>
      </c>
      <c r="D36" s="16"/>
      <c r="E36" s="11" t="s">
        <v>35</v>
      </c>
      <c r="F36" s="12"/>
      <c r="G36" s="12"/>
      <c r="H36" s="14">
        <f t="shared" si="0"/>
        <v>2619743.2300000004</v>
      </c>
    </row>
    <row r="37" spans="2:10" ht="24.95" customHeight="1" thickBot="1" x14ac:dyDescent="0.3">
      <c r="B37" s="5"/>
      <c r="C37" s="10">
        <v>44902</v>
      </c>
      <c r="D37" s="16"/>
      <c r="E37" s="11" t="s">
        <v>36</v>
      </c>
      <c r="F37" s="12">
        <v>8000</v>
      </c>
      <c r="G37" s="12"/>
      <c r="H37" s="14">
        <f t="shared" si="0"/>
        <v>2627743.2300000004</v>
      </c>
    </row>
    <row r="38" spans="2:10" ht="24.95" customHeight="1" thickBot="1" x14ac:dyDescent="0.3">
      <c r="B38" s="5"/>
      <c r="C38" s="10">
        <v>44902</v>
      </c>
      <c r="D38" s="16"/>
      <c r="E38" s="11" t="s">
        <v>37</v>
      </c>
      <c r="F38" s="12">
        <v>5000</v>
      </c>
      <c r="G38" s="12"/>
      <c r="H38" s="14">
        <f t="shared" si="0"/>
        <v>2632743.2300000004</v>
      </c>
    </row>
    <row r="39" spans="2:10" ht="24.95" customHeight="1" thickBot="1" x14ac:dyDescent="0.3">
      <c r="B39" s="5"/>
      <c r="C39" s="10">
        <v>44902</v>
      </c>
      <c r="D39" s="16"/>
      <c r="E39" s="11" t="s">
        <v>38</v>
      </c>
      <c r="F39" s="12"/>
      <c r="G39" s="15">
        <v>2500</v>
      </c>
      <c r="H39" s="14">
        <f t="shared" si="0"/>
        <v>2630243.2300000004</v>
      </c>
    </row>
    <row r="40" spans="2:10" ht="24.95" customHeight="1" thickBot="1" x14ac:dyDescent="0.3">
      <c r="B40" s="5"/>
      <c r="C40" s="10">
        <v>44902</v>
      </c>
      <c r="D40" s="19"/>
      <c r="E40" s="11" t="s">
        <v>39</v>
      </c>
      <c r="F40" s="12"/>
      <c r="G40" s="15">
        <v>24208.85</v>
      </c>
      <c r="H40" s="14">
        <f t="shared" si="0"/>
        <v>2606034.3800000004</v>
      </c>
    </row>
    <row r="41" spans="2:10" ht="24.95" customHeight="1" thickBot="1" x14ac:dyDescent="0.3">
      <c r="B41" s="5"/>
      <c r="C41" s="10">
        <v>44902</v>
      </c>
      <c r="D41" s="16"/>
      <c r="E41" s="11" t="s">
        <v>40</v>
      </c>
      <c r="F41" s="12"/>
      <c r="G41" s="15">
        <v>5290.89</v>
      </c>
      <c r="H41" s="14">
        <f t="shared" si="0"/>
        <v>2600743.4900000002</v>
      </c>
      <c r="J41" s="18"/>
    </row>
    <row r="42" spans="2:10" ht="24.95" customHeight="1" thickBot="1" x14ac:dyDescent="0.3">
      <c r="B42" s="5"/>
      <c r="C42" s="10">
        <v>44902</v>
      </c>
      <c r="D42" s="16"/>
      <c r="E42" s="11" t="s">
        <v>41</v>
      </c>
      <c r="F42" s="12"/>
      <c r="G42" s="12">
        <v>39645.74</v>
      </c>
      <c r="H42" s="14">
        <f t="shared" si="0"/>
        <v>2561097.75</v>
      </c>
    </row>
    <row r="43" spans="2:10" ht="24.95" customHeight="1" thickBot="1" x14ac:dyDescent="0.3">
      <c r="B43" s="5"/>
      <c r="C43" s="10">
        <v>44904</v>
      </c>
      <c r="D43" s="16"/>
      <c r="E43" s="11" t="s">
        <v>42</v>
      </c>
      <c r="F43" s="12">
        <v>20000</v>
      </c>
      <c r="G43" s="12"/>
      <c r="H43" s="14">
        <f t="shared" si="0"/>
        <v>2581097.75</v>
      </c>
    </row>
    <row r="44" spans="2:10" ht="24.95" customHeight="1" thickBot="1" x14ac:dyDescent="0.3">
      <c r="B44" s="5"/>
      <c r="C44" s="10">
        <v>44904</v>
      </c>
      <c r="D44" s="16"/>
      <c r="E44" s="11" t="s">
        <v>43</v>
      </c>
      <c r="F44" s="12">
        <v>93551</v>
      </c>
      <c r="G44" s="12"/>
      <c r="H44" s="14">
        <f t="shared" si="0"/>
        <v>2674648.75</v>
      </c>
    </row>
    <row r="45" spans="2:10" ht="24.95" customHeight="1" thickBot="1" x14ac:dyDescent="0.3">
      <c r="B45" s="5"/>
      <c r="C45" s="10">
        <v>44904</v>
      </c>
      <c r="D45" s="16"/>
      <c r="E45" s="11" t="s">
        <v>44</v>
      </c>
      <c r="F45" s="12"/>
      <c r="G45" s="12">
        <v>3557</v>
      </c>
      <c r="H45" s="14">
        <f t="shared" si="0"/>
        <v>2671091.75</v>
      </c>
    </row>
    <row r="46" spans="2:10" ht="24.95" customHeight="1" thickBot="1" x14ac:dyDescent="0.3">
      <c r="B46" s="5"/>
      <c r="C46" s="10">
        <v>44904</v>
      </c>
      <c r="D46" s="16"/>
      <c r="E46" s="11" t="s">
        <v>45</v>
      </c>
      <c r="F46" s="12"/>
      <c r="G46" s="12">
        <v>15200</v>
      </c>
      <c r="H46" s="14">
        <f t="shared" si="0"/>
        <v>2655891.75</v>
      </c>
    </row>
    <row r="47" spans="2:10" ht="24.95" customHeight="1" thickBot="1" x14ac:dyDescent="0.3">
      <c r="B47" s="5"/>
      <c r="C47" s="10">
        <v>44904</v>
      </c>
      <c r="D47" s="16"/>
      <c r="E47" s="11" t="s">
        <v>46</v>
      </c>
      <c r="F47" s="15"/>
      <c r="G47" s="12">
        <v>12500</v>
      </c>
      <c r="H47" s="14">
        <f t="shared" si="0"/>
        <v>2643391.75</v>
      </c>
    </row>
    <row r="48" spans="2:10" ht="24.95" customHeight="1" thickBot="1" x14ac:dyDescent="0.3">
      <c r="B48" s="5"/>
      <c r="C48" s="10">
        <v>44904</v>
      </c>
      <c r="D48" s="16"/>
      <c r="E48" s="11" t="s">
        <v>47</v>
      </c>
      <c r="F48" s="15"/>
      <c r="G48" s="12">
        <v>12500</v>
      </c>
      <c r="H48" s="14">
        <f t="shared" si="0"/>
        <v>2630891.75</v>
      </c>
    </row>
    <row r="49" spans="2:10" ht="24.95" customHeight="1" thickBot="1" x14ac:dyDescent="0.3">
      <c r="B49" s="5"/>
      <c r="C49" s="10">
        <v>44904</v>
      </c>
      <c r="D49" s="16"/>
      <c r="E49" s="11" t="s">
        <v>48</v>
      </c>
      <c r="F49" s="15"/>
      <c r="G49" s="12">
        <v>8800</v>
      </c>
      <c r="H49" s="14">
        <f t="shared" si="0"/>
        <v>2622091.75</v>
      </c>
    </row>
    <row r="50" spans="2:10" ht="24.95" customHeight="1" thickBot="1" x14ac:dyDescent="0.3">
      <c r="B50" s="5"/>
      <c r="C50" s="10">
        <v>44904</v>
      </c>
      <c r="D50" s="19"/>
      <c r="E50" s="11" t="s">
        <v>49</v>
      </c>
      <c r="F50" s="15"/>
      <c r="G50" s="15"/>
      <c r="H50" s="14">
        <f t="shared" si="0"/>
        <v>2622091.75</v>
      </c>
      <c r="J50" s="21"/>
    </row>
    <row r="51" spans="2:10" ht="24.95" customHeight="1" thickBot="1" x14ac:dyDescent="0.3">
      <c r="B51" s="5"/>
      <c r="C51" s="10">
        <v>44907</v>
      </c>
      <c r="D51" s="16"/>
      <c r="E51" s="11" t="s">
        <v>50</v>
      </c>
      <c r="F51" s="15">
        <v>93840</v>
      </c>
      <c r="G51" s="15"/>
      <c r="H51" s="14">
        <f t="shared" si="0"/>
        <v>2715931.75</v>
      </c>
      <c r="J51" s="21"/>
    </row>
    <row r="52" spans="2:10" ht="24.95" customHeight="1" thickBot="1" x14ac:dyDescent="0.3">
      <c r="B52" s="5"/>
      <c r="C52" s="10">
        <v>44907</v>
      </c>
      <c r="D52" s="16"/>
      <c r="E52" s="11" t="s">
        <v>51</v>
      </c>
      <c r="F52" s="15">
        <v>93227.66</v>
      </c>
      <c r="G52" s="15"/>
      <c r="H52" s="14">
        <f t="shared" si="0"/>
        <v>2809159.41</v>
      </c>
      <c r="J52" s="21"/>
    </row>
    <row r="53" spans="2:10" ht="24.95" customHeight="1" thickBot="1" x14ac:dyDescent="0.3">
      <c r="B53" s="5"/>
      <c r="C53" s="10">
        <v>44907</v>
      </c>
      <c r="D53" s="16"/>
      <c r="E53" s="11" t="s">
        <v>52</v>
      </c>
      <c r="F53" s="15"/>
      <c r="G53" s="15"/>
      <c r="H53" s="14">
        <f t="shared" si="0"/>
        <v>2809159.41</v>
      </c>
      <c r="J53" s="21"/>
    </row>
    <row r="54" spans="2:10" ht="24.95" customHeight="1" thickBot="1" x14ac:dyDescent="0.3">
      <c r="B54" s="5"/>
      <c r="C54" s="10">
        <v>44907</v>
      </c>
      <c r="D54" s="16"/>
      <c r="E54" s="11" t="s">
        <v>53</v>
      </c>
      <c r="F54" s="15">
        <v>5000</v>
      </c>
      <c r="G54" s="15"/>
      <c r="H54" s="14">
        <f t="shared" si="0"/>
        <v>2814159.41</v>
      </c>
      <c r="J54" s="21"/>
    </row>
    <row r="55" spans="2:10" ht="24.95" customHeight="1" thickBot="1" x14ac:dyDescent="0.3">
      <c r="B55" s="5"/>
      <c r="C55" s="10">
        <v>44907</v>
      </c>
      <c r="D55" s="16"/>
      <c r="E55" s="11" t="s">
        <v>54</v>
      </c>
      <c r="F55" s="15">
        <v>5000</v>
      </c>
      <c r="G55" s="15"/>
      <c r="H55" s="14">
        <f t="shared" si="0"/>
        <v>2819159.41</v>
      </c>
      <c r="J55" s="21"/>
    </row>
    <row r="56" spans="2:10" ht="24.95" customHeight="1" thickBot="1" x14ac:dyDescent="0.3">
      <c r="B56" s="5"/>
      <c r="C56" s="10">
        <v>44907</v>
      </c>
      <c r="D56" s="16"/>
      <c r="E56" s="11" t="s">
        <v>55</v>
      </c>
      <c r="F56" s="15">
        <v>5000</v>
      </c>
      <c r="G56" s="15"/>
      <c r="H56" s="14">
        <f t="shared" si="0"/>
        <v>2824159.41</v>
      </c>
      <c r="J56" s="21"/>
    </row>
    <row r="57" spans="2:10" ht="24.95" customHeight="1" thickBot="1" x14ac:dyDescent="0.3">
      <c r="B57" s="5"/>
      <c r="C57" s="10">
        <v>44907</v>
      </c>
      <c r="D57" s="16"/>
      <c r="E57" s="11" t="s">
        <v>56</v>
      </c>
      <c r="F57" s="15">
        <v>50000</v>
      </c>
      <c r="G57" s="15"/>
      <c r="H57" s="14">
        <f t="shared" si="0"/>
        <v>2874159.41</v>
      </c>
    </row>
    <row r="58" spans="2:10" ht="24.95" customHeight="1" thickBot="1" x14ac:dyDescent="0.3">
      <c r="B58" s="5"/>
      <c r="C58" s="10">
        <v>44907</v>
      </c>
      <c r="D58" s="16"/>
      <c r="E58" s="11" t="s">
        <v>57</v>
      </c>
      <c r="F58" s="15">
        <v>5000</v>
      </c>
      <c r="G58" s="15"/>
      <c r="H58" s="14">
        <f t="shared" si="0"/>
        <v>2879159.41</v>
      </c>
      <c r="J58" s="21"/>
    </row>
    <row r="59" spans="2:10" ht="24.95" customHeight="1" thickBot="1" x14ac:dyDescent="0.3">
      <c r="B59" s="5"/>
      <c r="C59" s="10">
        <v>44907</v>
      </c>
      <c r="D59" s="16"/>
      <c r="E59" s="11" t="s">
        <v>58</v>
      </c>
      <c r="F59" s="15">
        <v>15000</v>
      </c>
      <c r="G59" s="15"/>
      <c r="H59" s="14">
        <f t="shared" si="0"/>
        <v>2894159.41</v>
      </c>
      <c r="J59" s="21"/>
    </row>
    <row r="60" spans="2:10" ht="24.95" customHeight="1" thickBot="1" x14ac:dyDescent="0.3">
      <c r="B60" s="5"/>
      <c r="C60" s="10">
        <v>44907</v>
      </c>
      <c r="D60" s="16"/>
      <c r="E60" s="11" t="s">
        <v>59</v>
      </c>
      <c r="F60" s="22">
        <v>24000</v>
      </c>
      <c r="G60" s="15"/>
      <c r="H60" s="14">
        <f t="shared" si="0"/>
        <v>2918159.41</v>
      </c>
    </row>
    <row r="61" spans="2:10" ht="24.95" customHeight="1" thickBot="1" x14ac:dyDescent="0.3">
      <c r="B61" s="5"/>
      <c r="C61" s="10">
        <v>44908</v>
      </c>
      <c r="D61" s="16"/>
      <c r="E61" s="11" t="s">
        <v>60</v>
      </c>
      <c r="F61" s="15"/>
      <c r="G61" s="15">
        <v>90190</v>
      </c>
      <c r="H61" s="14">
        <f t="shared" si="0"/>
        <v>2827969.41</v>
      </c>
    </row>
    <row r="62" spans="2:10" ht="24.95" customHeight="1" thickBot="1" x14ac:dyDescent="0.3">
      <c r="B62" s="5"/>
      <c r="C62" s="10">
        <v>44908</v>
      </c>
      <c r="D62" s="19">
        <v>4423</v>
      </c>
      <c r="E62" s="11" t="s">
        <v>61</v>
      </c>
      <c r="F62" s="15"/>
      <c r="G62" s="15">
        <v>10000</v>
      </c>
      <c r="H62" s="14">
        <f t="shared" si="0"/>
        <v>2817969.41</v>
      </c>
    </row>
    <row r="63" spans="2:10" ht="24.95" customHeight="1" thickBot="1" x14ac:dyDescent="0.3">
      <c r="B63" s="5"/>
      <c r="C63" s="10">
        <v>44909</v>
      </c>
      <c r="D63" s="16"/>
      <c r="E63" s="11" t="s">
        <v>62</v>
      </c>
      <c r="F63" s="15">
        <v>5000</v>
      </c>
      <c r="G63" s="15"/>
      <c r="H63" s="14">
        <f t="shared" si="0"/>
        <v>2822969.41</v>
      </c>
    </row>
    <row r="64" spans="2:10" ht="24.95" customHeight="1" thickBot="1" x14ac:dyDescent="0.3">
      <c r="B64" s="5"/>
      <c r="C64" s="10">
        <v>44909</v>
      </c>
      <c r="D64" s="16"/>
      <c r="E64" s="11" t="s">
        <v>63</v>
      </c>
      <c r="F64" s="15">
        <v>5000</v>
      </c>
      <c r="G64" s="15"/>
      <c r="H64" s="14">
        <f t="shared" si="0"/>
        <v>2827969.41</v>
      </c>
    </row>
    <row r="65" spans="2:10" ht="24.95" customHeight="1" thickBot="1" x14ac:dyDescent="0.3">
      <c r="B65" s="5"/>
      <c r="C65" s="10">
        <v>44909</v>
      </c>
      <c r="D65" s="16"/>
      <c r="E65" s="11" t="s">
        <v>64</v>
      </c>
      <c r="F65" s="15">
        <v>5000</v>
      </c>
      <c r="G65" s="15"/>
      <c r="H65" s="14">
        <f t="shared" si="0"/>
        <v>2832969.41</v>
      </c>
    </row>
    <row r="66" spans="2:10" ht="24.95" customHeight="1" thickBot="1" x14ac:dyDescent="0.3">
      <c r="B66" s="5"/>
      <c r="C66" s="10">
        <v>44911</v>
      </c>
      <c r="D66" s="19"/>
      <c r="E66" s="11" t="s">
        <v>65</v>
      </c>
      <c r="F66" s="15">
        <v>5000</v>
      </c>
      <c r="G66" s="15"/>
      <c r="H66" s="14">
        <f t="shared" si="0"/>
        <v>2837969.41</v>
      </c>
    </row>
    <row r="67" spans="2:10" ht="24.95" customHeight="1" thickBot="1" x14ac:dyDescent="0.3">
      <c r="B67" s="5"/>
      <c r="C67" s="10">
        <v>44911</v>
      </c>
      <c r="D67" s="16"/>
      <c r="E67" s="11" t="s">
        <v>66</v>
      </c>
      <c r="F67" s="15"/>
      <c r="G67" s="15">
        <v>12700</v>
      </c>
      <c r="H67" s="14">
        <f t="shared" si="0"/>
        <v>2825269.41</v>
      </c>
    </row>
    <row r="68" spans="2:10" ht="24.75" customHeight="1" thickBot="1" x14ac:dyDescent="0.3">
      <c r="B68" s="5"/>
      <c r="C68" s="10">
        <v>44911</v>
      </c>
      <c r="D68" s="16"/>
      <c r="E68" s="11" t="s">
        <v>67</v>
      </c>
      <c r="F68" s="15"/>
      <c r="G68" s="15">
        <v>12700</v>
      </c>
      <c r="H68" s="14">
        <f t="shared" si="0"/>
        <v>2812569.41</v>
      </c>
    </row>
    <row r="69" spans="2:10" ht="24.95" customHeight="1" thickBot="1" x14ac:dyDescent="0.3">
      <c r="B69" s="5"/>
      <c r="C69" s="10">
        <v>44911</v>
      </c>
      <c r="D69" s="16"/>
      <c r="E69" s="11" t="s">
        <v>68</v>
      </c>
      <c r="F69" s="15">
        <v>50000</v>
      </c>
      <c r="G69" s="15"/>
      <c r="H69" s="14">
        <f t="shared" si="0"/>
        <v>2862569.41</v>
      </c>
    </row>
    <row r="70" spans="2:10" ht="24.95" customHeight="1" thickBot="1" x14ac:dyDescent="0.3">
      <c r="B70" s="5"/>
      <c r="C70" s="10">
        <v>44911</v>
      </c>
      <c r="D70" s="16"/>
      <c r="E70" s="11" t="s">
        <v>69</v>
      </c>
      <c r="F70" s="15"/>
      <c r="G70" s="15">
        <v>9000</v>
      </c>
      <c r="H70" s="14">
        <f t="shared" si="0"/>
        <v>2853569.41</v>
      </c>
    </row>
    <row r="71" spans="2:10" ht="24.95" customHeight="1" thickBot="1" x14ac:dyDescent="0.3">
      <c r="B71" s="5"/>
      <c r="C71" s="10">
        <v>44911</v>
      </c>
      <c r="D71" s="23"/>
      <c r="E71" s="11" t="s">
        <v>70</v>
      </c>
      <c r="F71" s="15"/>
      <c r="G71" s="15">
        <v>8550</v>
      </c>
      <c r="H71" s="14">
        <f t="shared" si="0"/>
        <v>2845019.41</v>
      </c>
    </row>
    <row r="72" spans="2:10" ht="24.95" customHeight="1" thickBot="1" x14ac:dyDescent="0.3">
      <c r="B72" s="5"/>
      <c r="C72" s="10">
        <v>44911</v>
      </c>
      <c r="D72" s="24"/>
      <c r="E72" s="11" t="s">
        <v>71</v>
      </c>
      <c r="F72" s="15"/>
      <c r="G72" s="15">
        <v>8550</v>
      </c>
      <c r="H72" s="14">
        <f t="shared" si="0"/>
        <v>2836469.41</v>
      </c>
    </row>
    <row r="73" spans="2:10" ht="24.95" customHeight="1" thickBot="1" x14ac:dyDescent="0.3">
      <c r="B73" s="5"/>
      <c r="C73" s="10">
        <v>44911</v>
      </c>
      <c r="D73" s="24"/>
      <c r="E73" s="11" t="s">
        <v>72</v>
      </c>
      <c r="F73" s="15"/>
      <c r="G73" s="15">
        <v>8550</v>
      </c>
      <c r="H73" s="14">
        <f t="shared" si="0"/>
        <v>2827919.41</v>
      </c>
    </row>
    <row r="74" spans="2:10" ht="24.95" customHeight="1" thickBot="1" x14ac:dyDescent="0.3">
      <c r="B74" s="5"/>
      <c r="C74" s="10">
        <v>44911</v>
      </c>
      <c r="D74" s="24"/>
      <c r="E74" s="11" t="s">
        <v>73</v>
      </c>
      <c r="F74" s="15"/>
      <c r="G74" s="15">
        <v>4900</v>
      </c>
      <c r="H74" s="14">
        <f t="shared" si="0"/>
        <v>2823019.41</v>
      </c>
    </row>
    <row r="75" spans="2:10" ht="24.95" customHeight="1" thickBot="1" x14ac:dyDescent="0.3">
      <c r="B75" s="5"/>
      <c r="C75" s="10">
        <v>44914</v>
      </c>
      <c r="D75" s="24"/>
      <c r="E75" s="11" t="s">
        <v>74</v>
      </c>
      <c r="F75" s="15">
        <v>5000</v>
      </c>
      <c r="G75" s="15"/>
      <c r="H75" s="14">
        <f t="shared" si="0"/>
        <v>2828019.41</v>
      </c>
      <c r="J75" s="25"/>
    </row>
    <row r="76" spans="2:10" ht="24.95" customHeight="1" thickBot="1" x14ac:dyDescent="0.3">
      <c r="B76" s="5"/>
      <c r="C76" s="10">
        <v>44914</v>
      </c>
      <c r="D76" s="17">
        <v>4426</v>
      </c>
      <c r="E76" s="11" t="s">
        <v>75</v>
      </c>
      <c r="F76" s="15"/>
      <c r="G76" s="15">
        <v>15000</v>
      </c>
      <c r="H76" s="14">
        <f t="shared" si="0"/>
        <v>2813019.41</v>
      </c>
    </row>
    <row r="77" spans="2:10" ht="24.95" customHeight="1" thickBot="1" x14ac:dyDescent="0.3">
      <c r="B77" s="5"/>
      <c r="C77" s="10">
        <v>44914</v>
      </c>
      <c r="D77" s="24"/>
      <c r="E77" s="11" t="s">
        <v>76</v>
      </c>
      <c r="F77" s="15">
        <v>93899.16</v>
      </c>
      <c r="G77" s="15"/>
      <c r="H77" s="14">
        <f t="shared" si="0"/>
        <v>2906918.5700000003</v>
      </c>
    </row>
    <row r="78" spans="2:10" ht="24.95" customHeight="1" thickBot="1" x14ac:dyDescent="0.3">
      <c r="B78" s="5"/>
      <c r="C78" s="10">
        <v>44914</v>
      </c>
      <c r="D78" s="24"/>
      <c r="E78" s="11" t="s">
        <v>77</v>
      </c>
      <c r="F78" s="26">
        <v>91630</v>
      </c>
      <c r="G78" s="15"/>
      <c r="H78" s="14">
        <f t="shared" si="0"/>
        <v>2998548.5700000003</v>
      </c>
    </row>
    <row r="79" spans="2:10" ht="24.95" customHeight="1" thickBot="1" x14ac:dyDescent="0.3">
      <c r="B79" s="5"/>
      <c r="C79" s="10">
        <v>44915</v>
      </c>
      <c r="D79" s="24"/>
      <c r="E79" s="11" t="s">
        <v>78</v>
      </c>
      <c r="F79" s="15">
        <v>30000</v>
      </c>
      <c r="G79" s="15"/>
      <c r="H79" s="14">
        <f t="shared" ref="H79:H104" si="1">H78+F79-G79</f>
        <v>3028548.5700000003</v>
      </c>
    </row>
    <row r="80" spans="2:10" ht="24.95" customHeight="1" thickBot="1" x14ac:dyDescent="0.3">
      <c r="B80" s="5"/>
      <c r="C80" s="10">
        <v>44916</v>
      </c>
      <c r="D80" s="24"/>
      <c r="E80" s="11" t="s">
        <v>79</v>
      </c>
      <c r="F80" s="15">
        <v>5000</v>
      </c>
      <c r="G80" s="15"/>
      <c r="H80" s="14">
        <f t="shared" si="1"/>
        <v>3033548.5700000003</v>
      </c>
    </row>
    <row r="81" spans="2:8" ht="24.95" customHeight="1" thickBot="1" x14ac:dyDescent="0.3">
      <c r="B81" s="5"/>
      <c r="C81" s="10">
        <v>44916</v>
      </c>
      <c r="D81" s="24"/>
      <c r="E81" s="11" t="s">
        <v>80</v>
      </c>
      <c r="F81" s="15"/>
      <c r="G81" s="15">
        <v>437287.26</v>
      </c>
      <c r="H81" s="14">
        <f t="shared" si="1"/>
        <v>2596261.3100000005</v>
      </c>
    </row>
    <row r="82" spans="2:8" ht="24.95" customHeight="1" thickBot="1" x14ac:dyDescent="0.3">
      <c r="B82" s="5"/>
      <c r="C82" s="10">
        <v>44916</v>
      </c>
      <c r="D82" s="24"/>
      <c r="E82" s="11" t="s">
        <v>81</v>
      </c>
      <c r="F82" s="15"/>
      <c r="G82" s="15">
        <v>3000</v>
      </c>
      <c r="H82" s="14">
        <f t="shared" si="1"/>
        <v>2593261.3100000005</v>
      </c>
    </row>
    <row r="83" spans="2:8" ht="24.95" customHeight="1" thickBot="1" x14ac:dyDescent="0.3">
      <c r="B83" s="5"/>
      <c r="C83" s="10">
        <v>44916</v>
      </c>
      <c r="D83" s="24"/>
      <c r="E83" s="11" t="s">
        <v>82</v>
      </c>
      <c r="F83" s="15"/>
      <c r="G83" s="15">
        <v>6000</v>
      </c>
      <c r="H83" s="14">
        <f t="shared" si="1"/>
        <v>2587261.3100000005</v>
      </c>
    </row>
    <row r="84" spans="2:8" ht="24.95" customHeight="1" thickBot="1" x14ac:dyDescent="0.3">
      <c r="B84" s="5"/>
      <c r="C84" s="10">
        <v>44916</v>
      </c>
      <c r="D84" s="24"/>
      <c r="E84" s="11" t="s">
        <v>83</v>
      </c>
      <c r="F84" s="15"/>
      <c r="G84" s="15">
        <v>66783</v>
      </c>
      <c r="H84" s="14">
        <f t="shared" si="1"/>
        <v>2520478.3100000005</v>
      </c>
    </row>
    <row r="85" spans="2:8" ht="24.95" customHeight="1" thickBot="1" x14ac:dyDescent="0.3">
      <c r="B85" s="5"/>
      <c r="C85" s="10">
        <v>44916</v>
      </c>
      <c r="D85" s="24"/>
      <c r="E85" s="11" t="s">
        <v>84</v>
      </c>
      <c r="F85" s="15">
        <v>5000</v>
      </c>
      <c r="G85" s="15"/>
      <c r="H85" s="14">
        <f t="shared" si="1"/>
        <v>2525478.3100000005</v>
      </c>
    </row>
    <row r="86" spans="2:8" ht="24.95" customHeight="1" thickBot="1" x14ac:dyDescent="0.3">
      <c r="B86" s="5"/>
      <c r="C86" s="10">
        <v>44916</v>
      </c>
      <c r="D86" s="24"/>
      <c r="E86" s="11" t="s">
        <v>85</v>
      </c>
      <c r="F86" s="15">
        <v>5000</v>
      </c>
      <c r="G86" s="15"/>
      <c r="H86" s="14">
        <f t="shared" si="1"/>
        <v>2530478.3100000005</v>
      </c>
    </row>
    <row r="87" spans="2:8" ht="24.95" customHeight="1" thickBot="1" x14ac:dyDescent="0.3">
      <c r="B87" s="5"/>
      <c r="C87" s="10">
        <v>44917</v>
      </c>
      <c r="D87" s="24"/>
      <c r="E87" s="11" t="s">
        <v>86</v>
      </c>
      <c r="F87" s="15">
        <v>5000</v>
      </c>
      <c r="G87" s="15"/>
      <c r="H87" s="14">
        <f t="shared" si="1"/>
        <v>2535478.3100000005</v>
      </c>
    </row>
    <row r="88" spans="2:8" ht="24.95" customHeight="1" thickBot="1" x14ac:dyDescent="0.3">
      <c r="B88" s="5"/>
      <c r="C88" s="10">
        <v>44917</v>
      </c>
      <c r="D88" s="17"/>
      <c r="E88" s="11" t="s">
        <v>87</v>
      </c>
      <c r="F88" s="15"/>
      <c r="G88" s="15"/>
      <c r="H88" s="14">
        <f t="shared" si="1"/>
        <v>2535478.3100000005</v>
      </c>
    </row>
    <row r="89" spans="2:8" ht="24.95" customHeight="1" thickBot="1" x14ac:dyDescent="0.3">
      <c r="B89" s="5"/>
      <c r="C89" s="10">
        <v>44917</v>
      </c>
      <c r="D89" s="17"/>
      <c r="E89" s="11" t="s">
        <v>88</v>
      </c>
      <c r="F89" s="15">
        <v>6000</v>
      </c>
      <c r="G89" s="15"/>
      <c r="H89" s="14">
        <f t="shared" si="1"/>
        <v>2541478.3100000005</v>
      </c>
    </row>
    <row r="90" spans="2:8" ht="24.95" customHeight="1" thickBot="1" x14ac:dyDescent="0.3">
      <c r="B90" s="5"/>
      <c r="C90" s="10">
        <v>44921</v>
      </c>
      <c r="D90" s="17"/>
      <c r="E90" s="11" t="s">
        <v>89</v>
      </c>
      <c r="F90" s="15">
        <v>94945</v>
      </c>
      <c r="G90" s="15"/>
      <c r="H90" s="14">
        <f t="shared" si="1"/>
        <v>2636423.3100000005</v>
      </c>
    </row>
    <row r="91" spans="2:8" ht="24.95" customHeight="1" thickBot="1" x14ac:dyDescent="0.3">
      <c r="B91" s="5"/>
      <c r="C91" s="10">
        <v>44921</v>
      </c>
      <c r="D91" s="17"/>
      <c r="E91" s="11" t="s">
        <v>90</v>
      </c>
      <c r="F91" s="15">
        <v>24000</v>
      </c>
      <c r="G91" s="15"/>
      <c r="H91" s="14">
        <f t="shared" si="1"/>
        <v>2660423.3100000005</v>
      </c>
    </row>
    <row r="92" spans="2:8" ht="24.95" customHeight="1" thickBot="1" x14ac:dyDescent="0.3">
      <c r="B92" s="5"/>
      <c r="C92" s="10">
        <v>44921</v>
      </c>
      <c r="D92" s="17"/>
      <c r="E92" s="11" t="s">
        <v>91</v>
      </c>
      <c r="F92" s="15">
        <v>15000</v>
      </c>
      <c r="G92" s="15"/>
      <c r="H92" s="14">
        <f t="shared" si="1"/>
        <v>2675423.3100000005</v>
      </c>
    </row>
    <row r="93" spans="2:8" ht="24.95" customHeight="1" thickBot="1" x14ac:dyDescent="0.3">
      <c r="B93" s="5"/>
      <c r="C93" s="10">
        <v>44921</v>
      </c>
      <c r="D93" s="17"/>
      <c r="E93" s="11" t="s">
        <v>92</v>
      </c>
      <c r="F93" s="15">
        <v>94367</v>
      </c>
      <c r="G93" s="15"/>
      <c r="H93" s="14">
        <f t="shared" si="1"/>
        <v>2769790.3100000005</v>
      </c>
    </row>
    <row r="94" spans="2:8" ht="24.95" customHeight="1" thickBot="1" x14ac:dyDescent="0.3">
      <c r="B94" s="5"/>
      <c r="C94" s="10">
        <v>44923</v>
      </c>
      <c r="D94" s="17">
        <v>4425</v>
      </c>
      <c r="E94" s="11" t="s">
        <v>93</v>
      </c>
      <c r="F94" s="15"/>
      <c r="G94" s="15">
        <v>50000</v>
      </c>
      <c r="H94" s="14">
        <f t="shared" si="1"/>
        <v>2719790.3100000005</v>
      </c>
    </row>
    <row r="95" spans="2:8" ht="24.95" customHeight="1" thickBot="1" x14ac:dyDescent="0.3">
      <c r="B95" s="5"/>
      <c r="C95" s="10">
        <v>44923</v>
      </c>
      <c r="D95" s="17"/>
      <c r="E95" s="11" t="s">
        <v>94</v>
      </c>
      <c r="F95" s="15">
        <v>5000</v>
      </c>
      <c r="G95" s="15"/>
      <c r="H95" s="14">
        <f t="shared" si="1"/>
        <v>2724790.3100000005</v>
      </c>
    </row>
    <row r="96" spans="2:8" ht="24.95" customHeight="1" thickBot="1" x14ac:dyDescent="0.3">
      <c r="B96" s="5"/>
      <c r="C96" s="10">
        <v>44923</v>
      </c>
      <c r="D96" s="17"/>
      <c r="E96" s="11" t="s">
        <v>95</v>
      </c>
      <c r="F96" s="15">
        <v>5000</v>
      </c>
      <c r="G96" s="15"/>
      <c r="H96" s="14">
        <f t="shared" si="1"/>
        <v>2729790.3100000005</v>
      </c>
    </row>
    <row r="97" spans="2:10" ht="24.95" customHeight="1" thickBot="1" x14ac:dyDescent="0.3">
      <c r="B97" s="5"/>
      <c r="C97" s="10">
        <v>44923</v>
      </c>
      <c r="D97" s="17"/>
      <c r="E97" s="11" t="s">
        <v>96</v>
      </c>
      <c r="F97" s="15">
        <v>5000</v>
      </c>
      <c r="G97" s="15"/>
      <c r="H97" s="14">
        <f t="shared" si="1"/>
        <v>2734790.3100000005</v>
      </c>
    </row>
    <row r="98" spans="2:10" ht="24.95" customHeight="1" thickBot="1" x14ac:dyDescent="0.3">
      <c r="B98" s="5"/>
      <c r="C98" s="10">
        <v>44923</v>
      </c>
      <c r="D98" s="17"/>
      <c r="E98" s="11" t="s">
        <v>97</v>
      </c>
      <c r="F98" s="15">
        <v>20000</v>
      </c>
      <c r="G98" s="15"/>
      <c r="H98" s="14">
        <f t="shared" si="1"/>
        <v>2754790.3100000005</v>
      </c>
    </row>
    <row r="99" spans="2:10" ht="24.95" customHeight="1" thickBot="1" x14ac:dyDescent="0.3">
      <c r="B99" s="5"/>
      <c r="C99" s="10">
        <v>44923</v>
      </c>
      <c r="D99" s="17"/>
      <c r="E99" s="11" t="s">
        <v>98</v>
      </c>
      <c r="F99" s="15">
        <v>32000</v>
      </c>
      <c r="G99" s="15"/>
      <c r="H99" s="14">
        <f t="shared" si="1"/>
        <v>2786790.3100000005</v>
      </c>
    </row>
    <row r="100" spans="2:10" ht="24.95" customHeight="1" thickBot="1" x14ac:dyDescent="0.3">
      <c r="B100" s="5"/>
      <c r="C100" s="10">
        <v>44924</v>
      </c>
      <c r="D100" s="17"/>
      <c r="E100" s="11" t="s">
        <v>99</v>
      </c>
      <c r="F100" s="15">
        <v>5000</v>
      </c>
      <c r="G100" s="15"/>
      <c r="H100" s="14">
        <f t="shared" si="1"/>
        <v>2791790.3100000005</v>
      </c>
    </row>
    <row r="101" spans="2:10" ht="24.95" customHeight="1" thickBot="1" x14ac:dyDescent="0.3">
      <c r="B101" s="5"/>
      <c r="C101" s="10">
        <v>44924</v>
      </c>
      <c r="D101" s="17"/>
      <c r="E101" s="11" t="s">
        <v>100</v>
      </c>
      <c r="F101" s="15">
        <v>5000</v>
      </c>
      <c r="G101" s="15"/>
      <c r="H101" s="14">
        <f t="shared" si="1"/>
        <v>2796790.3100000005</v>
      </c>
    </row>
    <row r="102" spans="2:10" ht="24.95" customHeight="1" thickBot="1" x14ac:dyDescent="0.3">
      <c r="B102" s="5"/>
      <c r="C102" s="10">
        <v>44925</v>
      </c>
      <c r="D102" s="17"/>
      <c r="E102" s="11" t="s">
        <v>101</v>
      </c>
      <c r="F102" s="15">
        <v>5000</v>
      </c>
      <c r="G102" s="15"/>
      <c r="H102" s="14">
        <f t="shared" si="1"/>
        <v>2801790.3100000005</v>
      </c>
    </row>
    <row r="103" spans="2:10" ht="24.95" customHeight="1" thickBot="1" x14ac:dyDescent="0.3">
      <c r="B103" s="5"/>
      <c r="C103" s="10">
        <v>44925</v>
      </c>
      <c r="D103" s="17"/>
      <c r="E103" s="11" t="s">
        <v>102</v>
      </c>
      <c r="F103" s="15"/>
      <c r="G103" s="27">
        <v>143644.07</v>
      </c>
      <c r="H103" s="14">
        <f t="shared" si="1"/>
        <v>2658146.2400000007</v>
      </c>
    </row>
    <row r="104" spans="2:10" ht="24.95" customHeight="1" thickBot="1" x14ac:dyDescent="0.3">
      <c r="B104" s="5"/>
      <c r="C104" s="10">
        <v>44926</v>
      </c>
      <c r="D104" s="17"/>
      <c r="E104" s="11" t="s">
        <v>103</v>
      </c>
      <c r="F104" s="15"/>
      <c r="G104" s="15">
        <v>2052.75</v>
      </c>
      <c r="H104" s="14">
        <f t="shared" si="1"/>
        <v>2656093.4900000007</v>
      </c>
    </row>
    <row r="105" spans="2:10" ht="28.5" customHeight="1" thickBot="1" x14ac:dyDescent="0.3">
      <c r="B105" s="28"/>
      <c r="C105" s="29"/>
      <c r="D105" s="30"/>
      <c r="E105" s="31" t="s">
        <v>104</v>
      </c>
      <c r="F105" s="32">
        <f>SUM(F14:F104)</f>
        <v>1335269.82</v>
      </c>
      <c r="G105" s="33">
        <f>SUM(G13:G104)</f>
        <v>1156190.0900000001</v>
      </c>
      <c r="H105" s="9">
        <f>+H13+F105-G105</f>
        <v>2656093.4900000002</v>
      </c>
    </row>
    <row r="106" spans="2:10" x14ac:dyDescent="0.25">
      <c r="B106" s="1"/>
      <c r="C106" s="34"/>
      <c r="D106" s="1"/>
      <c r="E106" s="1"/>
      <c r="F106" s="1"/>
      <c r="G106" s="1"/>
      <c r="H106" s="1"/>
    </row>
    <row r="107" spans="2:10" hidden="1" x14ac:dyDescent="0.25">
      <c r="B107" s="1"/>
      <c r="C107" s="35"/>
      <c r="D107" s="1"/>
      <c r="E107" s="1"/>
      <c r="F107" s="1"/>
      <c r="G107" s="1"/>
      <c r="H107" s="1"/>
    </row>
    <row r="108" spans="2:10" hidden="1" x14ac:dyDescent="0.25">
      <c r="B108" s="1"/>
      <c r="C108" s="35"/>
      <c r="D108" s="1"/>
      <c r="E108" s="1"/>
      <c r="F108" s="1"/>
      <c r="G108" s="1"/>
      <c r="H108" s="1"/>
    </row>
    <row r="109" spans="2:10" ht="14.25" customHeight="1" x14ac:dyDescent="0.25">
      <c r="B109" s="1"/>
      <c r="C109" s="35"/>
      <c r="D109" s="1"/>
      <c r="E109" s="1"/>
      <c r="F109" s="1"/>
      <c r="G109" s="1"/>
      <c r="H109" s="1"/>
    </row>
    <row r="110" spans="2:10" x14ac:dyDescent="0.25">
      <c r="B110" s="1"/>
      <c r="C110" s="34"/>
      <c r="D110" s="1"/>
      <c r="E110" s="1"/>
      <c r="F110" s="1"/>
      <c r="G110" s="1"/>
      <c r="H110" s="1"/>
    </row>
    <row r="111" spans="2:10" ht="19.5" x14ac:dyDescent="0.3">
      <c r="B111" s="47" t="s">
        <v>105</v>
      </c>
      <c r="C111" s="47"/>
      <c r="D111" s="47"/>
      <c r="E111" s="36" t="s">
        <v>106</v>
      </c>
      <c r="F111" s="48" t="s">
        <v>107</v>
      </c>
      <c r="G111" s="48"/>
      <c r="H111" s="48"/>
      <c r="J111" s="37"/>
    </row>
    <row r="112" spans="2:10" ht="5.25" customHeight="1" x14ac:dyDescent="0.35">
      <c r="B112" s="38"/>
      <c r="C112" s="36"/>
      <c r="D112" s="36"/>
      <c r="E112" s="36"/>
      <c r="F112" s="44"/>
      <c r="G112" s="44"/>
      <c r="H112" s="44"/>
      <c r="I112" s="25"/>
    </row>
    <row r="113" spans="2:9" ht="19.5" x14ac:dyDescent="0.3">
      <c r="B113" s="45" t="s">
        <v>108</v>
      </c>
      <c r="C113" s="45"/>
      <c r="D113" s="45"/>
      <c r="E113" s="39" t="s">
        <v>109</v>
      </c>
      <c r="F113" s="46" t="s">
        <v>110</v>
      </c>
      <c r="G113" s="46"/>
      <c r="H113" s="46"/>
    </row>
    <row r="114" spans="2:9" ht="19.5" x14ac:dyDescent="0.3">
      <c r="B114" s="47" t="s">
        <v>111</v>
      </c>
      <c r="C114" s="47"/>
      <c r="D114" s="47"/>
      <c r="E114" s="36" t="s">
        <v>112</v>
      </c>
      <c r="F114" s="48" t="s">
        <v>113</v>
      </c>
      <c r="G114" s="48"/>
      <c r="H114" s="48"/>
    </row>
    <row r="115" spans="2:9" ht="19.5" x14ac:dyDescent="0.3">
      <c r="B115" s="38"/>
      <c r="C115" s="40"/>
      <c r="D115" s="40"/>
      <c r="E115" s="41"/>
      <c r="F115" s="41"/>
      <c r="G115" s="41"/>
      <c r="H115" s="41"/>
      <c r="I115" s="25"/>
    </row>
    <row r="116" spans="2:9" ht="19.5" x14ac:dyDescent="0.3">
      <c r="B116" s="38"/>
      <c r="C116" s="40"/>
      <c r="D116" s="40"/>
      <c r="E116" s="41"/>
      <c r="F116" s="41"/>
      <c r="G116" s="41"/>
      <c r="H116" s="41"/>
    </row>
    <row r="117" spans="2:9" ht="18" x14ac:dyDescent="0.25">
      <c r="B117" s="49"/>
      <c r="C117" s="49"/>
      <c r="D117" s="49"/>
      <c r="E117" s="42"/>
      <c r="F117" s="41"/>
      <c r="G117" s="43"/>
      <c r="H117" s="41"/>
    </row>
    <row r="118" spans="2:9" x14ac:dyDescent="0.25">
      <c r="B118" s="1"/>
      <c r="C118" s="1"/>
      <c r="D118" s="1"/>
      <c r="E118" s="1"/>
      <c r="F118" s="1"/>
      <c r="G118" s="1"/>
      <c r="H118" s="1"/>
    </row>
    <row r="119" spans="2:9" x14ac:dyDescent="0.25">
      <c r="B119" s="1"/>
      <c r="C119" s="1"/>
      <c r="D119" s="1"/>
      <c r="E119" s="1"/>
      <c r="F119" s="1"/>
      <c r="G119" s="1"/>
      <c r="H119" s="1"/>
    </row>
    <row r="120" spans="2:9" x14ac:dyDescent="0.25">
      <c r="B120" s="1"/>
      <c r="C120" s="1"/>
      <c r="D120" s="1"/>
      <c r="E120" s="1"/>
      <c r="F120" s="1"/>
      <c r="G120" s="1"/>
      <c r="H120" s="1"/>
    </row>
  </sheetData>
  <mergeCells count="18">
    <mergeCell ref="B9:H9"/>
    <mergeCell ref="B2:H3"/>
    <mergeCell ref="B4:H4"/>
    <mergeCell ref="B5:H6"/>
    <mergeCell ref="B7:H7"/>
    <mergeCell ref="B8:H8"/>
    <mergeCell ref="B117:D117"/>
    <mergeCell ref="B10:B12"/>
    <mergeCell ref="C10:H10"/>
    <mergeCell ref="C11:D11"/>
    <mergeCell ref="F11:H11"/>
    <mergeCell ref="B111:D111"/>
    <mergeCell ref="F111:H111"/>
    <mergeCell ref="F112:H112"/>
    <mergeCell ref="B113:D113"/>
    <mergeCell ref="F113:H113"/>
    <mergeCell ref="B114:D114"/>
    <mergeCell ref="F114:H114"/>
  </mergeCells>
  <pageMargins left="0.25" right="0.25" top="0.75" bottom="0.75" header="0.3" footer="0.3"/>
  <pageSetup scale="55" fitToHeight="0" orientation="portrait" r:id="rId1"/>
  <rowBreaks count="4" manualBreakCount="4">
    <brk id="53" min="1" max="7" man="1"/>
    <brk id="114" min="1" max="7" man="1"/>
    <brk id="118" min="1" max="7" man="1"/>
    <brk id="11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INGRSOS Y EGRESOS DICIEMBRE</vt:lpstr>
      <vt:lpstr>'INGRSOS Y EGRESOS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2023-01-06T19:31:28Z</cp:lastPrinted>
  <dcterms:created xsi:type="dcterms:W3CDTF">2023-01-06T18:53:20Z</dcterms:created>
  <dcterms:modified xsi:type="dcterms:W3CDTF">2023-01-06T19:35:05Z</dcterms:modified>
</cp:coreProperties>
</file>