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RRHH\Nomina Transparencia\"/>
    </mc:Choice>
  </mc:AlternateContent>
  <xr:revisionPtr revIDLastSave="0" documentId="13_ncr:1_{79D99278-74DE-4B0C-BADF-11B237E5725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FIJO!$F$1:$F$130</definedName>
    <definedName name="_xlnm._FilterDatabase" localSheetId="1" hidden="1">'PERSONAL TEMPORAL '!$A$2:$N$17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8" i="1" l="1"/>
  <c r="L54" i="1"/>
  <c r="K50" i="1"/>
  <c r="L50" i="1" s="1"/>
  <c r="K43" i="1"/>
  <c r="L43" i="1" s="1"/>
  <c r="L116" i="1"/>
  <c r="L16" i="1" l="1"/>
  <c r="K73" i="1"/>
  <c r="L73" i="1" s="1"/>
  <c r="L72" i="1"/>
  <c r="L55" i="1" l="1"/>
  <c r="H19" i="5"/>
  <c r="I19" i="5"/>
  <c r="G19" i="5"/>
  <c r="J19" i="5"/>
  <c r="F19" i="5"/>
  <c r="E14" i="3"/>
  <c r="K49" i="1"/>
  <c r="L49" i="1" s="1"/>
  <c r="K27" i="1"/>
  <c r="L27" i="1" s="1"/>
  <c r="K19" i="5" l="1"/>
  <c r="L19" i="5"/>
</calcChain>
</file>

<file path=xl/sharedStrings.xml><?xml version="1.0" encoding="utf-8"?>
<sst xmlns="http://schemas.openxmlformats.org/spreadsheetml/2006/main" count="631" uniqueCount="229">
  <si>
    <t>Nombre</t>
  </si>
  <si>
    <t>Cargo</t>
  </si>
  <si>
    <t>DIRECCION EJECUTIVA-CCZEDF</t>
  </si>
  <si>
    <t>GUARIONEX LUPERON CABREJA</t>
  </si>
  <si>
    <t>DIRECTOR EJECUTIVO</t>
  </si>
  <si>
    <t>JOAQUIN RICARDO CORNIELLE GARCIA</t>
  </si>
  <si>
    <t>ENC.OFIC.LIBRE ACCESO INFORMA</t>
  </si>
  <si>
    <t>AUXILIAR ADMINISTRATIVO (A)</t>
  </si>
  <si>
    <t>SECRETARIA</t>
  </si>
  <si>
    <t>DIVISION DE TECNOLOGIAS DE LA INFORMACION Y COMUNICACION-CCZEDF</t>
  </si>
  <si>
    <t>WALMY JULIA MUSA MARTINEZ</t>
  </si>
  <si>
    <t>SOPORTE TECNICO INFORMATICO</t>
  </si>
  <si>
    <t>DEPARTAMENTO DE RECURSOS HUMANOS-CCZEDF</t>
  </si>
  <si>
    <t>VIANNY RAFAELINA CASTILLO JIMENEZ</t>
  </si>
  <si>
    <t>TECNICO DE RECURSOS HUMANOS</t>
  </si>
  <si>
    <t>PAOLA LEONELA GARCIA ALMONTE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</si>
  <si>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</si>
  <si>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</si>
  <si>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</si>
  <si>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</si>
  <si>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</si>
  <si>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</si>
  <si>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</si>
  <si>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</si>
  <si>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</si>
  <si>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</si>
  <si>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</si>
  <si>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</si>
  <si>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</si>
  <si>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</si>
  <si>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</si>
  <si>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</si>
  <si>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</si>
  <si>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</si>
  <si>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</si>
  <si>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</si>
  <si>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</si>
  <si>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</si>
  <si>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</si>
  <si>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</si>
  <si>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</si>
  <si>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</si>
  <si>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</si>
  <si>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</si>
  <si>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ENC.DEPARTAMENTO DE EVALUACIÓN Y CLASIFICACIÓN DE PROYECTOS DE LA ZONA FRONTERIZA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</si>
  <si>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</si>
  <si>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</si>
  <si>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</si>
  <si>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</si>
  <si>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</si>
  <si>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</si>
  <si>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</si>
  <si>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</si>
  <si>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</si>
  <si>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</si>
  <si>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</si>
  <si>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</si>
  <si>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WAGNER JUNIOR LORENZO RODRIGUEZ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</si>
  <si>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</si>
  <si>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</si>
  <si>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</si>
  <si>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</si>
  <si>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</si>
  <si>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</si>
  <si>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</si>
  <si>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</si>
  <si>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</si>
  <si>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</si>
  <si>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</si>
  <si>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</si>
  <si>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</si>
  <si>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</si>
  <si>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</si>
  <si>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</si>
  <si>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</si>
  <si>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</si>
  <si>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</si>
  <si>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</si>
  <si>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</si>
  <si>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</si>
  <si>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</si>
  <si>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</si>
  <si>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</si>
  <si>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</si>
  <si>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</si>
  <si>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</si>
  <si>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</si>
  <si>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</si>
  <si>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</si>
  <si>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</si>
  <si>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</si>
  <si>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</si>
  <si>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</si>
  <si>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</si>
  <si>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</si>
  <si>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</si>
  <si>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</si>
  <si>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</si>
  <si>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</si>
  <si>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</si>
  <si>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</si>
  <si>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</si>
  <si>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</si>
  <si>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</si>
  <si>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</si>
  <si>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</si>
  <si>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</si>
  <si>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</si>
  <si>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</si>
  <si>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</si>
  <si>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</si>
  <si>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</si>
  <si>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</si>
  <si>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</si>
  <si>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</si>
  <si>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</si>
  <si>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</si>
  <si>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</si>
  <si>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</si>
  <si>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</si>
  <si>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</si>
  <si>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</si>
  <si>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</si>
  <si>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</si>
  <si>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</si>
  <si>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</si>
  <si>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ANALISTA LEGAL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</si>
  <si>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</si>
  <si>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</si>
  <si>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</si>
  <si>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</si>
  <si>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</si>
  <si>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</si>
  <si>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</si>
  <si>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</si>
  <si>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</si>
  <si>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</si>
  <si>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</si>
  <si>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</si>
  <si>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</si>
  <si>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</si>
  <si>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</si>
  <si>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</si>
  <si>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</si>
  <si>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</si>
  <si>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</si>
  <si>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</si>
  <si>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</si>
  <si>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</si>
  <si>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</si>
  <si>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</si>
  <si>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</si>
  <si>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</si>
  <si>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</si>
  <si>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</si>
  <si>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</si>
  <si>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</si>
  <si>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</si>
  <si>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</si>
  <si>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</si>
  <si>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</si>
  <si>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</si>
  <si>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</si>
  <si>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</si>
  <si>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</si>
  <si>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</si>
  <si>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</si>
  <si>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</si>
  <si>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</si>
  <si>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</si>
  <si>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</si>
  <si>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</si>
  <si>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</si>
  <si>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</si>
  <si>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</si>
  <si>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</si>
  <si>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</si>
  <si>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</si>
  <si>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</si>
  <si>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</si>
  <si>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</si>
  <si>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</si>
  <si>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</si>
  <si>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</si>
  <si>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</si>
  <si>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</si>
  <si>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</si>
  <si>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</si>
  <si>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</si>
  <si>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</si>
  <si>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</si>
  <si>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</si>
  <si>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</si>
  <si>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</si>
  <si>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</si>
  <si>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</si>
  <si>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</si>
  <si>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</si>
  <si>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</si>
  <si>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</si>
  <si>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</si>
  <si>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</si>
  <si>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</si>
  <si>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</si>
  <si>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</si>
  <si>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</si>
  <si>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</si>
  <si>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</si>
  <si>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</si>
  <si>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</si>
  <si>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</si>
  <si>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</si>
  <si>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</si>
  <si>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Noviembre 2021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</si>
  <si>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Contratado Temporeros  Noviembre 2021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</si>
  <si>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Noviembre 2021</t>
    </r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</si>
  <si>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</si>
  <si>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</si>
  <si>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</si>
  <si>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</si>
  <si>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</si>
  <si>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</si>
  <si>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</si>
  <si>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</si>
  <si>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EDUARDO RODRIGUEZ COLLADO</t>
  </si>
  <si>
    <t>ANALISTA DE ESTADISTICAS Y SEGUIMIENTOS DE PROYECTOS</t>
  </si>
  <si>
    <t>JOSEFA MARILIN PEÑA PIMENTEL</t>
  </si>
  <si>
    <t>GESTOR DE PROTOCOLO</t>
  </si>
  <si>
    <t>YORDANIA JAQUEZ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</si>
</sst>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19" xfId="0" applyFont="1" applyBorder="1" applyAlignment="1">
      <alignment horizontal="center"/>
    </xf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14" fontId="10" fillId="0" borderId="1" xfId="0" applyNumberFormat="1" applyFont="1" applyBorder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8" fillId="0" borderId="0" xfId="0" applyFont="1" applyFill="1" applyBorder="1"/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6" fontId="8" fillId="0" borderId="1" xfId="0" applyNumberFormat="1" applyFont="1" applyBorder="1" applyAlignment="1"/>
    <xf numFmtId="166" fontId="8" fillId="0" borderId="1" xfId="0" applyNumberFormat="1" applyFont="1" applyBorder="1" applyAlignment="1">
      <alignment horizontal="left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123</xdr:row>
      <xdr:rowOff>169334</xdr:rowOff>
    </xdr:from>
    <xdr:to>
      <xdr:col>2</xdr:col>
      <xdr:colOff>687915</xdr:colOff>
      <xdr:row>127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2254250</xdr:colOff>
      <xdr:row>0</xdr:row>
      <xdr:rowOff>0</xdr:rowOff>
    </xdr:from>
    <xdr:to>
      <xdr:col>2</xdr:col>
      <xdr:colOff>4011085</xdr:colOff>
      <xdr:row>5</xdr:row>
      <xdr:rowOff>137583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345083" y="0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260351</xdr:colOff>
      <xdr:row>2</xdr:row>
      <xdr:rowOff>179916</xdr:rowOff>
    </xdr:from>
    <xdr:to>
      <xdr:col>5</xdr:col>
      <xdr:colOff>486835</xdr:colOff>
      <xdr:row>7</xdr:row>
      <xdr:rowOff>95248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41934" y="560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21</xdr:row>
      <xdr:rowOff>62442</xdr:rowOff>
    </xdr:from>
    <xdr:to>
      <xdr:col>2</xdr:col>
      <xdr:colOff>652991</xdr:colOff>
      <xdr:row>25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30"/>
  <sheetViews>
    <sheetView topLeftCell="A99" zoomScale="90" zoomScaleNormal="90" workbookViewId="0">
      <selection activeCell="H61" sqref="H61"/>
    </sheetView>
  </sheetViews>
  <sheetFormatPr baseColWidth="10" defaultRowHeight="15" x14ac:dyDescent="0.25"/>
  <cols>
    <col min="1" max="1" width="37.140625" style="17" customWidth="1"/>
    <col min="2" max="2" width="60.7109375" style="34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3" t="s">
        <v>213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</row>
    <row r="2" spans="1:14" ht="15" customHeigh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8"/>
    </row>
    <row r="3" spans="1:14" ht="15" customHeight="1" x14ac:dyDescent="0.25">
      <c r="A3" s="66"/>
      <c r="B3" s="67"/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1:14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4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4" ht="15.7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4" ht="1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  <c r="M7" s="1"/>
      <c r="N7" s="1"/>
    </row>
    <row r="8" spans="1:14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  <c r="M8" s="1"/>
      <c r="N8" s="1"/>
    </row>
    <row r="9" spans="1:14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  <c r="M9" s="1"/>
      <c r="N9" s="1"/>
    </row>
    <row r="10" spans="1:14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  <c r="M10" s="1"/>
      <c r="N10" s="1"/>
    </row>
    <row r="11" spans="1:14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  <c r="M11" s="1"/>
      <c r="N11" s="1"/>
    </row>
    <row r="12" spans="1:14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  <c r="M12" s="1"/>
      <c r="N12" s="1"/>
    </row>
    <row r="13" spans="1:14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  <c r="M13" s="1"/>
      <c r="N13" s="1"/>
    </row>
    <row r="14" spans="1:14" ht="21.75" customHeight="1" thickBot="1" x14ac:dyDescent="0.3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1"/>
      <c r="M14" s="1"/>
      <c r="N14" s="1"/>
    </row>
    <row r="15" spans="1:14" s="2" customFormat="1" ht="53.25" customHeight="1" x14ac:dyDescent="0.5">
      <c r="A15" s="99" t="s">
        <v>0</v>
      </c>
      <c r="B15" s="100" t="s">
        <v>47</v>
      </c>
      <c r="C15" s="101" t="s">
        <v>1</v>
      </c>
      <c r="D15" s="102" t="s">
        <v>43</v>
      </c>
      <c r="E15" s="102" t="s">
        <v>204</v>
      </c>
      <c r="F15" s="102" t="s">
        <v>31</v>
      </c>
      <c r="G15" s="102" t="s">
        <v>33</v>
      </c>
      <c r="H15" s="103" t="s">
        <v>34</v>
      </c>
      <c r="I15" s="102" t="s">
        <v>35</v>
      </c>
      <c r="J15" s="102" t="s">
        <v>36</v>
      </c>
      <c r="K15" s="102" t="s">
        <v>37</v>
      </c>
      <c r="L15" s="104" t="s">
        <v>38</v>
      </c>
      <c r="M15" s="3"/>
    </row>
    <row r="16" spans="1:14" s="28" customFormat="1" ht="21" x14ac:dyDescent="0.45">
      <c r="A16" s="97" t="s">
        <v>60</v>
      </c>
      <c r="B16" s="98" t="s">
        <v>2</v>
      </c>
      <c r="C16" s="109" t="s">
        <v>4</v>
      </c>
      <c r="D16" s="110" t="s">
        <v>41</v>
      </c>
      <c r="E16" s="110" t="s">
        <v>205</v>
      </c>
      <c r="F16" s="53">
        <v>250000</v>
      </c>
      <c r="G16" s="53">
        <v>7175</v>
      </c>
      <c r="H16" s="53">
        <v>48103.519999999997</v>
      </c>
      <c r="I16" s="53">
        <v>4742.3999999999996</v>
      </c>
      <c r="J16" s="53">
        <v>25</v>
      </c>
      <c r="K16" s="53">
        <v>60045.919999999998</v>
      </c>
      <c r="L16" s="53">
        <f>+F16-K16</f>
        <v>189954.08000000002</v>
      </c>
      <c r="M16" s="29"/>
    </row>
    <row r="17" spans="1:14" s="28" customFormat="1" ht="29.25" customHeight="1" x14ac:dyDescent="0.45">
      <c r="A17" s="97" t="s">
        <v>58</v>
      </c>
      <c r="B17" s="98" t="s">
        <v>2</v>
      </c>
      <c r="C17" s="109" t="s">
        <v>59</v>
      </c>
      <c r="D17" s="110" t="s">
        <v>182</v>
      </c>
      <c r="E17" s="110" t="s">
        <v>205</v>
      </c>
      <c r="F17" s="53">
        <v>70000</v>
      </c>
      <c r="G17" s="53">
        <v>2009</v>
      </c>
      <c r="H17" s="53">
        <v>4416.38</v>
      </c>
      <c r="I17" s="53">
        <v>2128</v>
      </c>
      <c r="J17" s="53">
        <v>4785.4799999999996</v>
      </c>
      <c r="K17" s="53">
        <v>13338.86</v>
      </c>
      <c r="L17" s="53">
        <v>56661.14</v>
      </c>
      <c r="M17" s="29"/>
    </row>
    <row r="18" spans="1:14" s="28" customFormat="1" ht="21" x14ac:dyDescent="0.45">
      <c r="A18" s="97" t="s">
        <v>61</v>
      </c>
      <c r="B18" s="98" t="s">
        <v>2</v>
      </c>
      <c r="C18" s="109" t="s">
        <v>62</v>
      </c>
      <c r="D18" s="110" t="s">
        <v>42</v>
      </c>
      <c r="E18" s="110" t="s">
        <v>205</v>
      </c>
      <c r="F18" s="53">
        <v>85000</v>
      </c>
      <c r="G18" s="53">
        <v>2439.5</v>
      </c>
      <c r="H18" s="53">
        <v>8279.4599999999991</v>
      </c>
      <c r="I18" s="53">
        <v>2584</v>
      </c>
      <c r="J18" s="53">
        <v>1215.1199999999999</v>
      </c>
      <c r="K18" s="53">
        <v>14518.08</v>
      </c>
      <c r="L18" s="53">
        <v>70481.919999999998</v>
      </c>
      <c r="M18" s="29"/>
    </row>
    <row r="19" spans="1:14" s="28" customFormat="1" ht="21" x14ac:dyDescent="0.45">
      <c r="A19" s="97" t="s">
        <v>154</v>
      </c>
      <c r="B19" s="98" t="s">
        <v>2</v>
      </c>
      <c r="C19" s="109" t="s">
        <v>142</v>
      </c>
      <c r="D19" s="110" t="s">
        <v>42</v>
      </c>
      <c r="E19" s="110" t="s">
        <v>205</v>
      </c>
      <c r="F19" s="53" t="s">
        <v>155</v>
      </c>
      <c r="G19" s="53" t="s">
        <v>156</v>
      </c>
      <c r="H19" s="53" t="s">
        <v>157</v>
      </c>
      <c r="I19" s="53" t="s">
        <v>158</v>
      </c>
      <c r="J19" s="53" t="s">
        <v>159</v>
      </c>
      <c r="K19" s="53" t="s">
        <v>160</v>
      </c>
      <c r="L19" s="53" t="s">
        <v>161</v>
      </c>
      <c r="M19" s="29"/>
    </row>
    <row r="20" spans="1:14" s="28" customFormat="1" ht="21" x14ac:dyDescent="0.45">
      <c r="A20" s="97" t="s">
        <v>218</v>
      </c>
      <c r="B20" s="98" t="s">
        <v>2</v>
      </c>
      <c r="C20" s="109" t="s">
        <v>219</v>
      </c>
      <c r="D20" s="110" t="s">
        <v>200</v>
      </c>
      <c r="E20" s="110" t="s">
        <v>205</v>
      </c>
      <c r="F20" s="53">
        <v>90000</v>
      </c>
      <c r="G20" s="53">
        <v>2583</v>
      </c>
      <c r="H20" s="53">
        <v>9753.1200000000008</v>
      </c>
      <c r="I20" s="53">
        <v>2736</v>
      </c>
      <c r="J20" s="53">
        <v>25</v>
      </c>
      <c r="K20" s="53">
        <v>15097.12</v>
      </c>
      <c r="L20" s="53">
        <v>74902.880000000005</v>
      </c>
      <c r="M20" s="29"/>
    </row>
    <row r="21" spans="1:14" s="28" customFormat="1" ht="21" x14ac:dyDescent="0.45">
      <c r="A21" s="97" t="s">
        <v>63</v>
      </c>
      <c r="B21" s="98" t="s">
        <v>2</v>
      </c>
      <c r="C21" s="109" t="s">
        <v>83</v>
      </c>
      <c r="D21" s="110" t="s">
        <v>42</v>
      </c>
      <c r="E21" s="110" t="s">
        <v>205</v>
      </c>
      <c r="F21" s="53">
        <v>80000</v>
      </c>
      <c r="G21" s="53">
        <v>2296</v>
      </c>
      <c r="H21" s="53">
        <v>7400.87</v>
      </c>
      <c r="I21" s="53">
        <v>2432</v>
      </c>
      <c r="J21" s="53">
        <v>25</v>
      </c>
      <c r="K21" s="53">
        <v>12153.87</v>
      </c>
      <c r="L21" s="53">
        <v>67846.13</v>
      </c>
      <c r="M21" s="29"/>
    </row>
    <row r="22" spans="1:14" s="28" customFormat="1" ht="21" x14ac:dyDescent="0.45">
      <c r="A22" s="97" t="s">
        <v>64</v>
      </c>
      <c r="B22" s="98" t="s">
        <v>2</v>
      </c>
      <c r="C22" s="109" t="s">
        <v>84</v>
      </c>
      <c r="D22" s="110" t="s">
        <v>42</v>
      </c>
      <c r="E22" s="110" t="s">
        <v>205</v>
      </c>
      <c r="F22" s="53">
        <v>80000</v>
      </c>
      <c r="G22" s="53">
        <v>2296</v>
      </c>
      <c r="H22" s="53">
        <v>7400.87</v>
      </c>
      <c r="I22" s="53">
        <v>2432</v>
      </c>
      <c r="J22" s="53">
        <v>25</v>
      </c>
      <c r="K22" s="53">
        <v>12153.87</v>
      </c>
      <c r="L22" s="53">
        <v>67846.13</v>
      </c>
      <c r="M22" s="29"/>
    </row>
    <row r="23" spans="1:14" ht="21" x14ac:dyDescent="0.45">
      <c r="A23" s="5" t="s">
        <v>130</v>
      </c>
      <c r="B23" s="42" t="s">
        <v>118</v>
      </c>
      <c r="C23" s="42" t="s">
        <v>201</v>
      </c>
      <c r="D23" s="110" t="s">
        <v>203</v>
      </c>
      <c r="E23" s="57" t="s">
        <v>207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52"/>
      <c r="N23" s="52"/>
    </row>
    <row r="24" spans="1:14" s="28" customFormat="1" ht="21" x14ac:dyDescent="0.45">
      <c r="A24" s="97" t="s">
        <v>65</v>
      </c>
      <c r="B24" s="98" t="s">
        <v>2</v>
      </c>
      <c r="C24" s="109" t="s">
        <v>66</v>
      </c>
      <c r="D24" s="110" t="s">
        <v>42</v>
      </c>
      <c r="E24" s="110" t="s">
        <v>205</v>
      </c>
      <c r="F24" s="53">
        <v>22000</v>
      </c>
      <c r="G24" s="53">
        <v>631.4</v>
      </c>
      <c r="H24" s="53">
        <v>0</v>
      </c>
      <c r="I24" s="53">
        <v>668.8</v>
      </c>
      <c r="J24" s="53">
        <v>25</v>
      </c>
      <c r="K24" s="53">
        <v>1325.2</v>
      </c>
      <c r="L24" s="53">
        <v>20674.8</v>
      </c>
      <c r="M24" s="29"/>
    </row>
    <row r="25" spans="1:14" s="28" customFormat="1" ht="21" x14ac:dyDescent="0.45">
      <c r="A25" s="5" t="s">
        <v>117</v>
      </c>
      <c r="B25" s="5" t="s">
        <v>118</v>
      </c>
      <c r="C25" s="5" t="s">
        <v>119</v>
      </c>
      <c r="D25" s="110" t="s">
        <v>203</v>
      </c>
      <c r="E25" s="58" t="s">
        <v>207</v>
      </c>
      <c r="F25" s="14">
        <v>70000</v>
      </c>
      <c r="G25" s="14">
        <v>2009</v>
      </c>
      <c r="H25" s="14">
        <v>5368.48</v>
      </c>
      <c r="I25" s="14">
        <v>2128</v>
      </c>
      <c r="J25" s="14">
        <v>25</v>
      </c>
      <c r="K25" s="14">
        <v>9530.48</v>
      </c>
      <c r="L25" s="14">
        <v>60469.52</v>
      </c>
      <c r="M25" s="29"/>
    </row>
    <row r="26" spans="1:14" s="29" customFormat="1" ht="21" x14ac:dyDescent="0.45">
      <c r="A26" s="97" t="s">
        <v>3</v>
      </c>
      <c r="B26" s="98" t="s">
        <v>2</v>
      </c>
      <c r="C26" s="109" t="s">
        <v>44</v>
      </c>
      <c r="D26" s="110" t="s">
        <v>41</v>
      </c>
      <c r="E26" s="110" t="s">
        <v>205</v>
      </c>
      <c r="F26" s="53">
        <v>13333.33</v>
      </c>
      <c r="G26" s="53">
        <v>382.67</v>
      </c>
      <c r="H26" s="53">
        <v>0</v>
      </c>
      <c r="I26" s="53">
        <v>405.33</v>
      </c>
      <c r="J26" s="53">
        <v>25</v>
      </c>
      <c r="K26" s="53">
        <v>813</v>
      </c>
      <c r="L26" s="53">
        <v>12520.33</v>
      </c>
    </row>
    <row r="27" spans="1:14" s="28" customFormat="1" ht="21" x14ac:dyDescent="0.45">
      <c r="A27" s="97" t="s">
        <v>5</v>
      </c>
      <c r="B27" s="98" t="s">
        <v>2</v>
      </c>
      <c r="C27" s="109" t="s">
        <v>6</v>
      </c>
      <c r="D27" s="110" t="s">
        <v>42</v>
      </c>
      <c r="E27" s="110" t="s">
        <v>205</v>
      </c>
      <c r="F27" s="53">
        <v>50000</v>
      </c>
      <c r="G27" s="53">
        <v>1435</v>
      </c>
      <c r="H27" s="53">
        <v>1854</v>
      </c>
      <c r="I27" s="53">
        <v>1520</v>
      </c>
      <c r="J27" s="53">
        <v>25</v>
      </c>
      <c r="K27" s="53">
        <f>+G27+H27+I27+J27</f>
        <v>4834</v>
      </c>
      <c r="L27" s="53">
        <f>+F27-K27</f>
        <v>45166</v>
      </c>
    </row>
    <row r="28" spans="1:14" s="28" customFormat="1" ht="24" customHeight="1" x14ac:dyDescent="0.45">
      <c r="A28" s="97" t="s">
        <v>144</v>
      </c>
      <c r="B28" s="98" t="s">
        <v>2</v>
      </c>
      <c r="C28" s="109" t="s">
        <v>220</v>
      </c>
      <c r="D28" s="110" t="s">
        <v>42</v>
      </c>
      <c r="E28" s="110" t="s">
        <v>206</v>
      </c>
      <c r="F28" s="53">
        <v>50000</v>
      </c>
      <c r="G28" s="53">
        <v>1435</v>
      </c>
      <c r="H28" s="53">
        <v>1854</v>
      </c>
      <c r="I28" s="53">
        <v>1520</v>
      </c>
      <c r="J28" s="53">
        <v>25</v>
      </c>
      <c r="K28" s="53">
        <v>4834</v>
      </c>
      <c r="L28" s="53">
        <v>45166</v>
      </c>
    </row>
    <row r="29" spans="1:14" s="28" customFormat="1" ht="21" x14ac:dyDescent="0.45">
      <c r="A29" s="97" t="s">
        <v>85</v>
      </c>
      <c r="B29" s="98" t="s">
        <v>2</v>
      </c>
      <c r="C29" s="109" t="s">
        <v>51</v>
      </c>
      <c r="D29" s="110" t="s">
        <v>42</v>
      </c>
      <c r="E29" s="110" t="s">
        <v>205</v>
      </c>
      <c r="F29" s="53">
        <v>30000</v>
      </c>
      <c r="G29" s="53">
        <v>861</v>
      </c>
      <c r="H29" s="53">
        <v>0</v>
      </c>
      <c r="I29" s="53">
        <v>912</v>
      </c>
      <c r="J29" s="53">
        <v>25</v>
      </c>
      <c r="K29" s="53">
        <v>1798</v>
      </c>
      <c r="L29" s="53">
        <v>28202</v>
      </c>
    </row>
    <row r="30" spans="1:14" s="28" customFormat="1" ht="21" x14ac:dyDescent="0.45">
      <c r="A30" s="5" t="s">
        <v>120</v>
      </c>
      <c r="B30" s="42" t="s">
        <v>118</v>
      </c>
      <c r="C30" s="42" t="s">
        <v>121</v>
      </c>
      <c r="D30" s="110" t="s">
        <v>203</v>
      </c>
      <c r="E30" s="58" t="s">
        <v>205</v>
      </c>
      <c r="F30" s="14">
        <v>115000</v>
      </c>
      <c r="G30" s="14">
        <v>3300.5</v>
      </c>
      <c r="H30" s="14">
        <v>15633.74</v>
      </c>
      <c r="I30" s="14">
        <v>3496</v>
      </c>
      <c r="J30" s="14">
        <v>25</v>
      </c>
      <c r="K30" s="14">
        <v>22455.24</v>
      </c>
      <c r="L30" s="14">
        <v>92544.76</v>
      </c>
    </row>
    <row r="31" spans="1:14" s="28" customFormat="1" ht="21" x14ac:dyDescent="0.45">
      <c r="A31" s="5" t="s">
        <v>178</v>
      </c>
      <c r="B31" s="42" t="s">
        <v>122</v>
      </c>
      <c r="C31" s="42" t="s">
        <v>179</v>
      </c>
      <c r="D31" s="110" t="s">
        <v>203</v>
      </c>
      <c r="E31" s="58" t="s">
        <v>207</v>
      </c>
      <c r="F31" s="14">
        <v>40000</v>
      </c>
      <c r="G31" s="14">
        <v>1148</v>
      </c>
      <c r="H31" s="14">
        <v>442.65</v>
      </c>
      <c r="I31" s="14">
        <v>1216</v>
      </c>
      <c r="J31" s="14">
        <v>25</v>
      </c>
      <c r="K31" s="14">
        <v>2831.65</v>
      </c>
      <c r="L31" s="14">
        <v>37168.35</v>
      </c>
    </row>
    <row r="32" spans="1:14" s="28" customFormat="1" ht="21" x14ac:dyDescent="0.45">
      <c r="A32" s="97" t="s">
        <v>164</v>
      </c>
      <c r="B32" s="98" t="s">
        <v>122</v>
      </c>
      <c r="C32" s="109" t="s">
        <v>142</v>
      </c>
      <c r="D32" s="110" t="s">
        <v>42</v>
      </c>
      <c r="E32" s="110" t="s">
        <v>205</v>
      </c>
      <c r="F32" s="53" t="s">
        <v>167</v>
      </c>
      <c r="G32" s="53" t="s">
        <v>169</v>
      </c>
      <c r="H32" s="53"/>
      <c r="I32" s="53" t="s">
        <v>170</v>
      </c>
      <c r="J32" s="53" t="s">
        <v>159</v>
      </c>
      <c r="K32" s="53" t="s">
        <v>171</v>
      </c>
      <c r="L32" s="53" t="s">
        <v>172</v>
      </c>
    </row>
    <row r="33" spans="1:14" s="28" customFormat="1" ht="21" x14ac:dyDescent="0.45">
      <c r="A33" s="97" t="s">
        <v>165</v>
      </c>
      <c r="B33" s="98" t="s">
        <v>122</v>
      </c>
      <c r="C33" s="109" t="s">
        <v>142</v>
      </c>
      <c r="D33" s="110" t="s">
        <v>42</v>
      </c>
      <c r="E33" s="110" t="s">
        <v>205</v>
      </c>
      <c r="F33" s="53" t="s">
        <v>168</v>
      </c>
      <c r="G33" s="53" t="s">
        <v>173</v>
      </c>
      <c r="H33" s="53"/>
      <c r="I33" s="53" t="s">
        <v>174</v>
      </c>
      <c r="J33" s="53" t="s">
        <v>159</v>
      </c>
      <c r="K33" s="53" t="s">
        <v>175</v>
      </c>
      <c r="L33" s="53" t="s">
        <v>176</v>
      </c>
    </row>
    <row r="34" spans="1:14" s="28" customFormat="1" ht="21" x14ac:dyDescent="0.45">
      <c r="A34" s="97" t="s">
        <v>166</v>
      </c>
      <c r="B34" s="98" t="s">
        <v>122</v>
      </c>
      <c r="C34" s="109" t="s">
        <v>142</v>
      </c>
      <c r="D34" s="110" t="s">
        <v>42</v>
      </c>
      <c r="E34" s="110" t="s">
        <v>205</v>
      </c>
      <c r="F34" s="53" t="s">
        <v>168</v>
      </c>
      <c r="G34" s="53" t="s">
        <v>173</v>
      </c>
      <c r="H34" s="53"/>
      <c r="I34" s="53" t="s">
        <v>174</v>
      </c>
      <c r="J34" s="53" t="s">
        <v>159</v>
      </c>
      <c r="K34" s="53" t="s">
        <v>175</v>
      </c>
      <c r="L34" s="53" t="s">
        <v>176</v>
      </c>
    </row>
    <row r="35" spans="1:14" s="28" customFormat="1" ht="21" x14ac:dyDescent="0.45">
      <c r="A35" s="97" t="s">
        <v>184</v>
      </c>
      <c r="B35" s="98" t="s">
        <v>122</v>
      </c>
      <c r="C35" s="109" t="s">
        <v>142</v>
      </c>
      <c r="D35" s="110" t="s">
        <v>42</v>
      </c>
      <c r="E35" s="110" t="s">
        <v>206</v>
      </c>
      <c r="F35" s="53">
        <v>15000</v>
      </c>
      <c r="G35" s="53" t="s">
        <v>173</v>
      </c>
      <c r="H35" s="97"/>
      <c r="I35" s="53" t="s">
        <v>174</v>
      </c>
      <c r="J35" s="53" t="s">
        <v>159</v>
      </c>
      <c r="K35" s="53" t="s">
        <v>175</v>
      </c>
      <c r="L35" s="53" t="s">
        <v>176</v>
      </c>
    </row>
    <row r="36" spans="1:14" s="28" customFormat="1" ht="21" x14ac:dyDescent="0.45">
      <c r="A36" s="97" t="s">
        <v>191</v>
      </c>
      <c r="B36" s="98" t="s">
        <v>122</v>
      </c>
      <c r="C36" s="109" t="s">
        <v>142</v>
      </c>
      <c r="D36" s="110" t="s">
        <v>42</v>
      </c>
      <c r="E36" s="110" t="s">
        <v>206</v>
      </c>
      <c r="F36" s="53">
        <v>15000</v>
      </c>
      <c r="G36" s="53" t="s">
        <v>173</v>
      </c>
      <c r="H36" s="97"/>
      <c r="I36" s="53" t="s">
        <v>174</v>
      </c>
      <c r="J36" s="53" t="s">
        <v>159</v>
      </c>
      <c r="K36" s="53" t="s">
        <v>175</v>
      </c>
      <c r="L36" s="53" t="s">
        <v>176</v>
      </c>
    </row>
    <row r="37" spans="1:14" s="28" customFormat="1" ht="21" x14ac:dyDescent="0.45">
      <c r="A37" s="97" t="s">
        <v>192</v>
      </c>
      <c r="B37" s="98" t="s">
        <v>122</v>
      </c>
      <c r="C37" s="109" t="s">
        <v>142</v>
      </c>
      <c r="D37" s="110" t="s">
        <v>42</v>
      </c>
      <c r="E37" s="110" t="s">
        <v>205</v>
      </c>
      <c r="F37" s="53">
        <v>20000</v>
      </c>
      <c r="G37" s="53">
        <v>574</v>
      </c>
      <c r="H37" s="53">
        <v>0</v>
      </c>
      <c r="I37" s="53">
        <v>608</v>
      </c>
      <c r="J37" s="53">
        <v>25</v>
      </c>
      <c r="K37" s="53">
        <v>1207</v>
      </c>
      <c r="L37" s="53">
        <v>18793</v>
      </c>
    </row>
    <row r="38" spans="1:14" s="28" customFormat="1" ht="21" x14ac:dyDescent="0.45">
      <c r="A38" s="97" t="s">
        <v>193</v>
      </c>
      <c r="B38" s="98" t="s">
        <v>122</v>
      </c>
      <c r="C38" s="109" t="s">
        <v>142</v>
      </c>
      <c r="D38" s="110" t="s">
        <v>42</v>
      </c>
      <c r="E38" s="110" t="s">
        <v>206</v>
      </c>
      <c r="F38" s="53">
        <v>15000</v>
      </c>
      <c r="G38" s="53" t="s">
        <v>173</v>
      </c>
      <c r="H38" s="97"/>
      <c r="I38" s="53" t="s">
        <v>174</v>
      </c>
      <c r="J38" s="53" t="s">
        <v>159</v>
      </c>
      <c r="K38" s="53" t="s">
        <v>175</v>
      </c>
      <c r="L38" s="53" t="s">
        <v>176</v>
      </c>
    </row>
    <row r="39" spans="1:14" s="28" customFormat="1" ht="21" x14ac:dyDescent="0.45">
      <c r="A39" s="97" t="s">
        <v>216</v>
      </c>
      <c r="B39" s="98" t="s">
        <v>122</v>
      </c>
      <c r="C39" s="109" t="s">
        <v>142</v>
      </c>
      <c r="D39" s="110" t="s">
        <v>42</v>
      </c>
      <c r="E39" s="110" t="s">
        <v>206</v>
      </c>
      <c r="F39" s="53">
        <v>15000</v>
      </c>
      <c r="G39" s="53" t="s">
        <v>173</v>
      </c>
      <c r="H39" s="97"/>
      <c r="I39" s="53" t="s">
        <v>174</v>
      </c>
      <c r="J39" s="53" t="s">
        <v>159</v>
      </c>
      <c r="K39" s="53" t="s">
        <v>175</v>
      </c>
      <c r="L39" s="53" t="s">
        <v>176</v>
      </c>
    </row>
    <row r="40" spans="1:14" s="28" customFormat="1" ht="21" x14ac:dyDescent="0.45">
      <c r="A40" s="5" t="s">
        <v>123</v>
      </c>
      <c r="B40" s="42" t="s">
        <v>124</v>
      </c>
      <c r="C40" s="42" t="s">
        <v>209</v>
      </c>
      <c r="D40" s="110" t="s">
        <v>203</v>
      </c>
      <c r="E40" s="58" t="s">
        <v>205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21" x14ac:dyDescent="0.45">
      <c r="A41" s="97" t="s">
        <v>88</v>
      </c>
      <c r="B41" s="98" t="s">
        <v>67</v>
      </c>
      <c r="C41" s="109" t="s">
        <v>87</v>
      </c>
      <c r="D41" s="110" t="s">
        <v>42</v>
      </c>
      <c r="E41" s="110" t="s">
        <v>205</v>
      </c>
      <c r="F41" s="53">
        <v>20000</v>
      </c>
      <c r="G41" s="53">
        <v>574</v>
      </c>
      <c r="H41" s="53">
        <v>0</v>
      </c>
      <c r="I41" s="53">
        <v>608</v>
      </c>
      <c r="J41" s="53">
        <v>25</v>
      </c>
      <c r="K41" s="53">
        <v>1207</v>
      </c>
      <c r="L41" s="53">
        <v>18793</v>
      </c>
    </row>
    <row r="42" spans="1:14" s="28" customFormat="1" ht="21" x14ac:dyDescent="0.45">
      <c r="A42" s="97" t="s">
        <v>86</v>
      </c>
      <c r="B42" s="98" t="s">
        <v>67</v>
      </c>
      <c r="C42" s="109" t="s">
        <v>66</v>
      </c>
      <c r="D42" s="110" t="s">
        <v>42</v>
      </c>
      <c r="E42" s="110" t="s">
        <v>206</v>
      </c>
      <c r="F42" s="53">
        <v>25000</v>
      </c>
      <c r="G42" s="53">
        <v>717.5</v>
      </c>
      <c r="H42" s="53">
        <v>0</v>
      </c>
      <c r="I42" s="53">
        <v>760</v>
      </c>
      <c r="J42" s="53">
        <v>25</v>
      </c>
      <c r="K42" s="53">
        <v>1502.5</v>
      </c>
      <c r="L42" s="53">
        <v>23497.5</v>
      </c>
    </row>
    <row r="43" spans="1:14" s="28" customFormat="1" ht="21" x14ac:dyDescent="0.45">
      <c r="A43" s="5" t="s">
        <v>180</v>
      </c>
      <c r="B43" s="42" t="s">
        <v>124</v>
      </c>
      <c r="C43" s="42" t="s">
        <v>181</v>
      </c>
      <c r="D43" s="110" t="s">
        <v>203</v>
      </c>
      <c r="E43" s="58" t="s">
        <v>207</v>
      </c>
      <c r="F43" s="14">
        <v>30000</v>
      </c>
      <c r="G43" s="14">
        <v>861</v>
      </c>
      <c r="H43" s="14">
        <v>0</v>
      </c>
      <c r="I43" s="14">
        <v>912</v>
      </c>
      <c r="J43" s="14">
        <v>25</v>
      </c>
      <c r="K43" s="14">
        <f>+G43+I43+J43</f>
        <v>1798</v>
      </c>
      <c r="L43" s="14">
        <f>+F43-K43</f>
        <v>28202</v>
      </c>
    </row>
    <row r="44" spans="1:14" s="28" customFormat="1" ht="21" x14ac:dyDescent="0.45">
      <c r="A44" s="97" t="s">
        <v>57</v>
      </c>
      <c r="B44" s="98" t="s">
        <v>9</v>
      </c>
      <c r="C44" s="109" t="s">
        <v>11</v>
      </c>
      <c r="D44" s="110" t="s">
        <v>42</v>
      </c>
      <c r="E44" s="110" t="s">
        <v>205</v>
      </c>
      <c r="F44" s="53">
        <v>4666.67</v>
      </c>
      <c r="G44" s="53">
        <v>133.93</v>
      </c>
      <c r="H44" s="53">
        <v>0</v>
      </c>
      <c r="I44" s="53">
        <v>141.87</v>
      </c>
      <c r="J44" s="53">
        <v>25</v>
      </c>
      <c r="K44" s="53">
        <v>300.8</v>
      </c>
      <c r="L44" s="53">
        <v>4365.87</v>
      </c>
    </row>
    <row r="45" spans="1:14" s="28" customFormat="1" ht="21" x14ac:dyDescent="0.45">
      <c r="A45" s="97" t="s">
        <v>10</v>
      </c>
      <c r="B45" s="98" t="s">
        <v>9</v>
      </c>
      <c r="C45" s="109" t="s">
        <v>11</v>
      </c>
      <c r="D45" s="110" t="s">
        <v>42</v>
      </c>
      <c r="E45" s="110" t="s">
        <v>206</v>
      </c>
      <c r="F45" s="53">
        <v>4666.67</v>
      </c>
      <c r="G45" s="53">
        <v>133.93</v>
      </c>
      <c r="H45" s="53">
        <v>0</v>
      </c>
      <c r="I45" s="53">
        <v>141.87</v>
      </c>
      <c r="J45" s="53">
        <v>25</v>
      </c>
      <c r="K45" s="53">
        <v>300.8</v>
      </c>
      <c r="L45" s="53">
        <v>4365.87</v>
      </c>
      <c r="M45" s="51"/>
      <c r="N45" s="51"/>
    </row>
    <row r="46" spans="1:14" ht="21" x14ac:dyDescent="0.45">
      <c r="A46" s="5" t="s">
        <v>111</v>
      </c>
      <c r="B46" s="42" t="s">
        <v>113</v>
      </c>
      <c r="C46" s="42" t="s">
        <v>11</v>
      </c>
      <c r="D46" s="110" t="s">
        <v>203</v>
      </c>
      <c r="E46" s="110" t="s">
        <v>205</v>
      </c>
      <c r="F46" s="14">
        <v>26000</v>
      </c>
      <c r="G46" s="14">
        <v>746.2</v>
      </c>
      <c r="H46" s="14">
        <v>0</v>
      </c>
      <c r="I46" s="14">
        <v>790.4</v>
      </c>
      <c r="J46" s="14">
        <v>25</v>
      </c>
      <c r="K46" s="14">
        <v>1561.6</v>
      </c>
      <c r="L46" s="14">
        <v>24438.400000000001</v>
      </c>
      <c r="M46" s="52"/>
      <c r="N46" s="52"/>
    </row>
    <row r="47" spans="1:14" s="28" customFormat="1" ht="21" x14ac:dyDescent="0.45">
      <c r="A47" s="97" t="s">
        <v>13</v>
      </c>
      <c r="B47" s="98" t="s">
        <v>12</v>
      </c>
      <c r="C47" s="109" t="s">
        <v>14</v>
      </c>
      <c r="D47" s="110" t="s">
        <v>42</v>
      </c>
      <c r="E47" s="110" t="s">
        <v>206</v>
      </c>
      <c r="F47" s="53">
        <v>40000</v>
      </c>
      <c r="G47" s="53">
        <v>1148</v>
      </c>
      <c r="H47" s="53">
        <v>442.65</v>
      </c>
      <c r="I47" s="53">
        <v>1216</v>
      </c>
      <c r="J47" s="53">
        <v>25</v>
      </c>
      <c r="K47" s="53">
        <v>2831.65</v>
      </c>
      <c r="L47" s="53">
        <v>37168.35</v>
      </c>
    </row>
    <row r="48" spans="1:14" s="28" customFormat="1" ht="21" x14ac:dyDescent="0.45">
      <c r="A48" s="97" t="s">
        <v>141</v>
      </c>
      <c r="B48" s="98" t="s">
        <v>12</v>
      </c>
      <c r="C48" s="109" t="s">
        <v>45</v>
      </c>
      <c r="D48" s="110" t="s">
        <v>42</v>
      </c>
      <c r="E48" s="110" t="s">
        <v>205</v>
      </c>
      <c r="F48" s="53">
        <v>100000</v>
      </c>
      <c r="G48" s="53">
        <v>2870</v>
      </c>
      <c r="H48" s="53">
        <v>12105.37</v>
      </c>
      <c r="I48" s="53">
        <v>3040</v>
      </c>
      <c r="J48" s="53">
        <v>25</v>
      </c>
      <c r="K48" s="53">
        <v>18040.37</v>
      </c>
      <c r="L48" s="53">
        <v>81959.63</v>
      </c>
    </row>
    <row r="49" spans="1:12" s="28" customFormat="1" ht="21" x14ac:dyDescent="0.45">
      <c r="A49" s="97" t="s">
        <v>15</v>
      </c>
      <c r="B49" s="42" t="s">
        <v>125</v>
      </c>
      <c r="C49" s="109" t="s">
        <v>126</v>
      </c>
      <c r="D49" s="110" t="s">
        <v>42</v>
      </c>
      <c r="E49" s="110" t="s">
        <v>206</v>
      </c>
      <c r="F49" s="53">
        <v>50000</v>
      </c>
      <c r="G49" s="53">
        <v>1435</v>
      </c>
      <c r="H49" s="53">
        <v>1854</v>
      </c>
      <c r="I49" s="53">
        <v>1520</v>
      </c>
      <c r="J49" s="53">
        <v>4230</v>
      </c>
      <c r="K49" s="53">
        <f>+G49+H49+I49+J49</f>
        <v>9039</v>
      </c>
      <c r="L49" s="53">
        <f>+F49-K49</f>
        <v>40961</v>
      </c>
    </row>
    <row r="50" spans="1:12" s="28" customFormat="1" ht="21" x14ac:dyDescent="0.45">
      <c r="A50" s="5" t="s">
        <v>127</v>
      </c>
      <c r="B50" s="42" t="s">
        <v>125</v>
      </c>
      <c r="C50" s="42" t="s">
        <v>128</v>
      </c>
      <c r="D50" s="110" t="s">
        <v>203</v>
      </c>
      <c r="E50" s="58" t="s">
        <v>205</v>
      </c>
      <c r="F50" s="14">
        <v>30000</v>
      </c>
      <c r="G50" s="14">
        <v>861</v>
      </c>
      <c r="H50" s="14">
        <v>0</v>
      </c>
      <c r="I50" s="14">
        <v>912</v>
      </c>
      <c r="J50" s="14">
        <v>1215.1199999999999</v>
      </c>
      <c r="K50" s="14">
        <f>+G50+I50+J50</f>
        <v>2988.12</v>
      </c>
      <c r="L50" s="14">
        <f>+F50-K50</f>
        <v>27011.88</v>
      </c>
    </row>
    <row r="51" spans="1:12" s="28" customFormat="1" ht="21" x14ac:dyDescent="0.45">
      <c r="A51" s="5" t="s">
        <v>132</v>
      </c>
      <c r="B51" s="42" t="s">
        <v>129</v>
      </c>
      <c r="C51" s="42" t="s">
        <v>16</v>
      </c>
      <c r="D51" s="110" t="s">
        <v>203</v>
      </c>
      <c r="E51" s="58" t="s">
        <v>207</v>
      </c>
      <c r="F51" s="14">
        <v>26000</v>
      </c>
      <c r="G51" s="14">
        <v>746.2</v>
      </c>
      <c r="H51" s="14">
        <v>0</v>
      </c>
      <c r="I51" s="14">
        <v>790.4</v>
      </c>
      <c r="J51" s="14">
        <v>25</v>
      </c>
      <c r="K51" s="14">
        <v>1561.6</v>
      </c>
      <c r="L51" s="14">
        <v>24438.400000000001</v>
      </c>
    </row>
    <row r="52" spans="1:12" s="28" customFormat="1" ht="21" x14ac:dyDescent="0.45">
      <c r="A52" s="5" t="s">
        <v>133</v>
      </c>
      <c r="B52" s="42" t="s">
        <v>129</v>
      </c>
      <c r="C52" s="42" t="s">
        <v>134</v>
      </c>
      <c r="D52" s="110" t="s">
        <v>203</v>
      </c>
      <c r="E52" s="58" t="s">
        <v>205</v>
      </c>
      <c r="F52" s="14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" t="s">
        <v>135</v>
      </c>
      <c r="B53" s="42" t="s">
        <v>129</v>
      </c>
      <c r="C53" s="42" t="s">
        <v>136</v>
      </c>
      <c r="D53" s="110" t="s">
        <v>203</v>
      </c>
      <c r="E53" s="58" t="s">
        <v>205</v>
      </c>
      <c r="F53" s="14">
        <v>70000</v>
      </c>
      <c r="G53" s="14">
        <v>2009</v>
      </c>
      <c r="H53" s="14">
        <v>5368.48</v>
      </c>
      <c r="I53" s="14">
        <v>2128</v>
      </c>
      <c r="J53" s="14">
        <v>25</v>
      </c>
      <c r="K53" s="14">
        <v>9530.48</v>
      </c>
      <c r="L53" s="14">
        <v>60469.52</v>
      </c>
    </row>
    <row r="54" spans="1:12" s="28" customFormat="1" ht="21" x14ac:dyDescent="0.45">
      <c r="A54" s="5" t="s">
        <v>185</v>
      </c>
      <c r="B54" s="42" t="s">
        <v>129</v>
      </c>
      <c r="C54" s="42" t="s">
        <v>183</v>
      </c>
      <c r="D54" s="110" t="s">
        <v>203</v>
      </c>
      <c r="E54" s="57" t="s">
        <v>207</v>
      </c>
      <c r="F54" s="14">
        <v>50000</v>
      </c>
      <c r="G54" s="14">
        <v>1435</v>
      </c>
      <c r="H54" s="14">
        <v>1854</v>
      </c>
      <c r="I54" s="14">
        <v>1520</v>
      </c>
      <c r="J54" s="14">
        <v>25</v>
      </c>
      <c r="K54" s="14">
        <v>4834</v>
      </c>
      <c r="L54" s="14">
        <f>+F54-G54-H54-I54-J54</f>
        <v>45166</v>
      </c>
    </row>
    <row r="55" spans="1:12" s="28" customFormat="1" ht="21" x14ac:dyDescent="0.45">
      <c r="A55" s="97" t="s">
        <v>194</v>
      </c>
      <c r="B55" s="42" t="s">
        <v>129</v>
      </c>
      <c r="C55" s="109" t="s">
        <v>195</v>
      </c>
      <c r="D55" s="110" t="s">
        <v>42</v>
      </c>
      <c r="E55" s="110" t="s">
        <v>206</v>
      </c>
      <c r="F55" s="53">
        <v>85100</v>
      </c>
      <c r="G55" s="53">
        <v>2442.37</v>
      </c>
      <c r="H55" s="53">
        <v>8600.52</v>
      </c>
      <c r="I55" s="53">
        <v>2587.04</v>
      </c>
      <c r="J55" s="53">
        <v>25</v>
      </c>
      <c r="K55" s="53">
        <v>13654.93</v>
      </c>
      <c r="L55" s="53">
        <f>+F55-K55</f>
        <v>71445.070000000007</v>
      </c>
    </row>
    <row r="56" spans="1:12" s="28" customFormat="1" ht="21" x14ac:dyDescent="0.45">
      <c r="A56" s="97" t="s">
        <v>210</v>
      </c>
      <c r="B56" s="42" t="s">
        <v>129</v>
      </c>
      <c r="C56" s="42" t="s">
        <v>16</v>
      </c>
      <c r="D56" s="110" t="s">
        <v>203</v>
      </c>
      <c r="E56" s="58" t="s">
        <v>205</v>
      </c>
      <c r="F56" s="53">
        <v>45000</v>
      </c>
      <c r="G56" s="14">
        <v>1291.5</v>
      </c>
      <c r="H56" s="14">
        <v>1148.33</v>
      </c>
      <c r="I56" s="14">
        <v>1368</v>
      </c>
      <c r="J56" s="14">
        <v>25</v>
      </c>
      <c r="K56" s="14">
        <v>3832.83</v>
      </c>
      <c r="L56" s="14">
        <v>41167.17</v>
      </c>
    </row>
    <row r="57" spans="1:12" s="28" customFormat="1" ht="21" x14ac:dyDescent="0.45">
      <c r="A57" s="97" t="s">
        <v>143</v>
      </c>
      <c r="B57" s="42" t="s">
        <v>129</v>
      </c>
      <c r="C57" s="42" t="s">
        <v>16</v>
      </c>
      <c r="D57" s="110" t="s">
        <v>42</v>
      </c>
      <c r="E57" s="110" t="s">
        <v>206</v>
      </c>
      <c r="F57" s="53">
        <v>40000</v>
      </c>
      <c r="G57" s="53">
        <v>1148</v>
      </c>
      <c r="H57" s="53">
        <v>442.65</v>
      </c>
      <c r="I57" s="53">
        <v>1216</v>
      </c>
      <c r="J57" s="53">
        <v>25</v>
      </c>
      <c r="K57" s="53">
        <v>2831.65</v>
      </c>
      <c r="L57" s="53">
        <v>37168.35</v>
      </c>
    </row>
    <row r="58" spans="1:12" s="28" customFormat="1" ht="21" x14ac:dyDescent="0.45">
      <c r="A58" s="97" t="s">
        <v>69</v>
      </c>
      <c r="B58" s="98" t="s">
        <v>17</v>
      </c>
      <c r="C58" s="109" t="s">
        <v>18</v>
      </c>
      <c r="D58" s="110" t="s">
        <v>42</v>
      </c>
      <c r="E58" s="110" t="s">
        <v>206</v>
      </c>
      <c r="F58" s="53">
        <v>12000</v>
      </c>
      <c r="G58" s="53">
        <v>344.4</v>
      </c>
      <c r="H58" s="53">
        <v>0</v>
      </c>
      <c r="I58" s="53">
        <v>364.8</v>
      </c>
      <c r="J58" s="53">
        <v>25</v>
      </c>
      <c r="K58" s="53">
        <v>734.2</v>
      </c>
      <c r="L58" s="53">
        <v>11265.8</v>
      </c>
    </row>
    <row r="59" spans="1:12" s="28" customFormat="1" ht="21" x14ac:dyDescent="0.45">
      <c r="A59" s="97" t="s">
        <v>70</v>
      </c>
      <c r="B59" s="98" t="s">
        <v>17</v>
      </c>
      <c r="C59" s="109" t="s">
        <v>71</v>
      </c>
      <c r="D59" s="110" t="s">
        <v>42</v>
      </c>
      <c r="E59" s="110" t="s">
        <v>205</v>
      </c>
      <c r="F59" s="53">
        <v>28000</v>
      </c>
      <c r="G59" s="53">
        <v>803.6</v>
      </c>
      <c r="H59" s="53">
        <v>0</v>
      </c>
      <c r="I59" s="53">
        <v>851.2</v>
      </c>
      <c r="J59" s="53">
        <v>25</v>
      </c>
      <c r="K59" s="53">
        <v>1679.8</v>
      </c>
      <c r="L59" s="53">
        <v>26320.2</v>
      </c>
    </row>
    <row r="60" spans="1:12" s="28" customFormat="1" ht="21" x14ac:dyDescent="0.45">
      <c r="A60" s="97" t="s">
        <v>72</v>
      </c>
      <c r="B60" s="98" t="s">
        <v>17</v>
      </c>
      <c r="C60" s="109" t="s">
        <v>73</v>
      </c>
      <c r="D60" s="110" t="s">
        <v>42</v>
      </c>
      <c r="E60" s="110" t="s">
        <v>205</v>
      </c>
      <c r="F60" s="53">
        <v>15000</v>
      </c>
      <c r="G60" s="53">
        <v>430.5</v>
      </c>
      <c r="H60" s="53">
        <v>0</v>
      </c>
      <c r="I60" s="53">
        <v>456</v>
      </c>
      <c r="J60" s="53">
        <v>25</v>
      </c>
      <c r="K60" s="53">
        <v>911.5</v>
      </c>
      <c r="L60" s="53">
        <v>14088.5</v>
      </c>
    </row>
    <row r="61" spans="1:12" s="28" customFormat="1" ht="21" x14ac:dyDescent="0.45">
      <c r="A61" s="97" t="s">
        <v>74</v>
      </c>
      <c r="B61" s="98" t="s">
        <v>17</v>
      </c>
      <c r="C61" s="109" t="s">
        <v>22</v>
      </c>
      <c r="D61" s="110" t="s">
        <v>42</v>
      </c>
      <c r="E61" s="110" t="s">
        <v>206</v>
      </c>
      <c r="F61" s="53">
        <v>25000</v>
      </c>
      <c r="G61" s="53">
        <v>717.5</v>
      </c>
      <c r="H61" s="53">
        <v>0</v>
      </c>
      <c r="I61" s="53">
        <v>760</v>
      </c>
      <c r="J61" s="53">
        <v>25</v>
      </c>
      <c r="K61" s="53">
        <v>1502.5</v>
      </c>
      <c r="L61" s="53">
        <v>23497.5</v>
      </c>
    </row>
    <row r="62" spans="1:12" s="28" customFormat="1" ht="21" x14ac:dyDescent="0.45">
      <c r="A62" s="97" t="s">
        <v>75</v>
      </c>
      <c r="B62" s="98" t="s">
        <v>17</v>
      </c>
      <c r="C62" s="109" t="s">
        <v>76</v>
      </c>
      <c r="D62" s="110" t="s">
        <v>42</v>
      </c>
      <c r="E62" s="110" t="s">
        <v>206</v>
      </c>
      <c r="F62" s="53">
        <v>16500</v>
      </c>
      <c r="G62" s="53">
        <v>473.55</v>
      </c>
      <c r="H62" s="53">
        <v>0</v>
      </c>
      <c r="I62" s="53">
        <v>501.6</v>
      </c>
      <c r="J62" s="53">
        <v>25</v>
      </c>
      <c r="K62" s="53">
        <v>1000.15</v>
      </c>
      <c r="L62" s="53">
        <v>15499.85</v>
      </c>
    </row>
    <row r="63" spans="1:12" s="28" customFormat="1" ht="21" x14ac:dyDescent="0.45">
      <c r="A63" s="97" t="s">
        <v>107</v>
      </c>
      <c r="B63" s="98" t="s">
        <v>17</v>
      </c>
      <c r="C63" s="109" t="s">
        <v>94</v>
      </c>
      <c r="D63" s="110" t="s">
        <v>42</v>
      </c>
      <c r="E63" s="110" t="s">
        <v>206</v>
      </c>
      <c r="F63" s="53">
        <v>22000</v>
      </c>
      <c r="G63" s="53">
        <v>631.4</v>
      </c>
      <c r="H63" s="53">
        <v>0</v>
      </c>
      <c r="I63" s="53">
        <v>668.8</v>
      </c>
      <c r="J63" s="53">
        <v>25</v>
      </c>
      <c r="K63" s="53">
        <v>1325.2</v>
      </c>
      <c r="L63" s="53">
        <v>20674.8</v>
      </c>
    </row>
    <row r="64" spans="1:12" s="28" customFormat="1" ht="21" x14ac:dyDescent="0.45">
      <c r="A64" s="97" t="s">
        <v>19</v>
      </c>
      <c r="B64" s="98" t="s">
        <v>17</v>
      </c>
      <c r="C64" s="109" t="s">
        <v>18</v>
      </c>
      <c r="D64" s="110" t="s">
        <v>42</v>
      </c>
      <c r="E64" s="110" t="s">
        <v>205</v>
      </c>
      <c r="F64" s="53">
        <v>30000</v>
      </c>
      <c r="G64" s="53">
        <v>861</v>
      </c>
      <c r="H64" s="53">
        <v>0</v>
      </c>
      <c r="I64" s="53">
        <v>912</v>
      </c>
      <c r="J64" s="53">
        <v>25</v>
      </c>
      <c r="K64" s="53">
        <v>1798</v>
      </c>
      <c r="L64" s="53">
        <v>28202</v>
      </c>
    </row>
    <row r="65" spans="1:12" s="28" customFormat="1" ht="21" x14ac:dyDescent="0.45">
      <c r="A65" s="97" t="s">
        <v>20</v>
      </c>
      <c r="B65" s="98" t="s">
        <v>17</v>
      </c>
      <c r="C65" s="109" t="s">
        <v>18</v>
      </c>
      <c r="D65" s="110" t="s">
        <v>42</v>
      </c>
      <c r="E65" s="110" t="s">
        <v>206</v>
      </c>
      <c r="F65" s="53">
        <v>16500</v>
      </c>
      <c r="G65" s="53">
        <v>473.55</v>
      </c>
      <c r="H65" s="53">
        <v>0</v>
      </c>
      <c r="I65" s="53">
        <v>501.6</v>
      </c>
      <c r="J65" s="53">
        <v>25</v>
      </c>
      <c r="K65" s="53">
        <v>1000.15</v>
      </c>
      <c r="L65" s="53">
        <v>15499.85</v>
      </c>
    </row>
    <row r="66" spans="1:12" s="28" customFormat="1" ht="21" x14ac:dyDescent="0.45">
      <c r="A66" s="97" t="s">
        <v>21</v>
      </c>
      <c r="B66" s="98" t="s">
        <v>17</v>
      </c>
      <c r="C66" s="109" t="s">
        <v>22</v>
      </c>
      <c r="D66" s="110" t="s">
        <v>42</v>
      </c>
      <c r="E66" s="110" t="s">
        <v>206</v>
      </c>
      <c r="F66" s="53">
        <v>26250</v>
      </c>
      <c r="G66" s="53">
        <v>753.38</v>
      </c>
      <c r="H66" s="53">
        <v>0</v>
      </c>
      <c r="I66" s="53">
        <v>798</v>
      </c>
      <c r="J66" s="53">
        <v>25</v>
      </c>
      <c r="K66" s="53">
        <v>1576.38</v>
      </c>
      <c r="L66" s="53">
        <v>24673.62</v>
      </c>
    </row>
    <row r="67" spans="1:12" s="28" customFormat="1" ht="21" x14ac:dyDescent="0.45">
      <c r="A67" s="97" t="s">
        <v>89</v>
      </c>
      <c r="B67" s="98" t="s">
        <v>17</v>
      </c>
      <c r="C67" s="109" t="s">
        <v>18</v>
      </c>
      <c r="D67" s="110" t="s">
        <v>42</v>
      </c>
      <c r="E67" s="110" t="s">
        <v>206</v>
      </c>
      <c r="F67" s="53">
        <v>12000</v>
      </c>
      <c r="G67" s="53">
        <v>344.4</v>
      </c>
      <c r="H67" s="53">
        <v>0</v>
      </c>
      <c r="I67" s="53">
        <v>364.8</v>
      </c>
      <c r="J67" s="53">
        <v>25</v>
      </c>
      <c r="K67" s="53">
        <v>734.2</v>
      </c>
      <c r="L67" s="53">
        <v>11265.8</v>
      </c>
    </row>
    <row r="68" spans="1:12" s="28" customFormat="1" ht="21" x14ac:dyDescent="0.45">
      <c r="A68" s="97" t="s">
        <v>90</v>
      </c>
      <c r="B68" s="98" t="s">
        <v>17</v>
      </c>
      <c r="C68" s="109" t="s">
        <v>94</v>
      </c>
      <c r="D68" s="110" t="s">
        <v>42</v>
      </c>
      <c r="E68" s="110" t="s">
        <v>205</v>
      </c>
      <c r="F68" s="53">
        <v>20000</v>
      </c>
      <c r="G68" s="53">
        <v>574</v>
      </c>
      <c r="H68" s="53">
        <v>0</v>
      </c>
      <c r="I68" s="53">
        <v>608</v>
      </c>
      <c r="J68" s="53">
        <v>25</v>
      </c>
      <c r="K68" s="53">
        <v>1207</v>
      </c>
      <c r="L68" s="53">
        <v>18793</v>
      </c>
    </row>
    <row r="69" spans="1:12" s="28" customFormat="1" ht="21" x14ac:dyDescent="0.45">
      <c r="A69" s="97" t="s">
        <v>91</v>
      </c>
      <c r="B69" s="98" t="s">
        <v>17</v>
      </c>
      <c r="C69" s="109" t="s">
        <v>94</v>
      </c>
      <c r="D69" s="110" t="s">
        <v>42</v>
      </c>
      <c r="E69" s="110" t="s">
        <v>205</v>
      </c>
      <c r="F69" s="53">
        <v>25000</v>
      </c>
      <c r="G69" s="53">
        <v>717.5</v>
      </c>
      <c r="H69" s="53">
        <v>0</v>
      </c>
      <c r="I69" s="53">
        <v>760</v>
      </c>
      <c r="J69" s="53">
        <v>25</v>
      </c>
      <c r="K69" s="53">
        <v>1502.5</v>
      </c>
      <c r="L69" s="53">
        <v>23497.5</v>
      </c>
    </row>
    <row r="70" spans="1:12" s="28" customFormat="1" ht="21" x14ac:dyDescent="0.45">
      <c r="A70" s="97" t="s">
        <v>177</v>
      </c>
      <c r="B70" s="98" t="s">
        <v>17</v>
      </c>
      <c r="C70" s="109" t="s">
        <v>116</v>
      </c>
      <c r="D70" s="110" t="s">
        <v>42</v>
      </c>
      <c r="E70" s="110" t="s">
        <v>206</v>
      </c>
      <c r="F70" s="53">
        <v>25000</v>
      </c>
      <c r="G70" s="53">
        <v>717.5</v>
      </c>
      <c r="H70" s="53">
        <v>0</v>
      </c>
      <c r="I70" s="53">
        <v>760</v>
      </c>
      <c r="J70" s="53">
        <v>25</v>
      </c>
      <c r="K70" s="53">
        <v>1502.5</v>
      </c>
      <c r="L70" s="53">
        <v>23497.5</v>
      </c>
    </row>
    <row r="71" spans="1:12" s="28" customFormat="1" ht="21" x14ac:dyDescent="0.45">
      <c r="A71" s="97" t="s">
        <v>196</v>
      </c>
      <c r="B71" s="98" t="s">
        <v>17</v>
      </c>
      <c r="C71" s="109" t="s">
        <v>94</v>
      </c>
      <c r="D71" s="110" t="s">
        <v>42</v>
      </c>
      <c r="E71" s="110" t="s">
        <v>205</v>
      </c>
      <c r="F71" s="53">
        <v>20000</v>
      </c>
      <c r="G71" s="53">
        <v>574</v>
      </c>
      <c r="H71" s="53">
        <v>0</v>
      </c>
      <c r="I71" s="53">
        <v>608</v>
      </c>
      <c r="J71" s="53">
        <v>25</v>
      </c>
      <c r="K71" s="53">
        <v>1207</v>
      </c>
      <c r="L71" s="53">
        <v>18793</v>
      </c>
    </row>
    <row r="72" spans="1:12" s="28" customFormat="1" ht="21" x14ac:dyDescent="0.45">
      <c r="A72" s="97" t="s">
        <v>198</v>
      </c>
      <c r="B72" s="98" t="s">
        <v>17</v>
      </c>
      <c r="C72" s="109" t="s">
        <v>71</v>
      </c>
      <c r="D72" s="110" t="s">
        <v>42</v>
      </c>
      <c r="E72" s="110" t="s">
        <v>205</v>
      </c>
      <c r="F72" s="53">
        <v>13000</v>
      </c>
      <c r="G72" s="53">
        <v>373.1</v>
      </c>
      <c r="H72" s="53">
        <v>0</v>
      </c>
      <c r="I72" s="53">
        <v>395.2</v>
      </c>
      <c r="J72" s="53">
        <v>25</v>
      </c>
      <c r="K72" s="53">
        <v>793.3</v>
      </c>
      <c r="L72" s="53">
        <f>+F72-K72</f>
        <v>12206.7</v>
      </c>
    </row>
    <row r="73" spans="1:12" s="28" customFormat="1" ht="21" x14ac:dyDescent="0.45">
      <c r="A73" s="97" t="s">
        <v>199</v>
      </c>
      <c r="B73" s="98" t="s">
        <v>17</v>
      </c>
      <c r="C73" s="109" t="s">
        <v>76</v>
      </c>
      <c r="D73" s="110" t="s">
        <v>200</v>
      </c>
      <c r="E73" s="110" t="s">
        <v>205</v>
      </c>
      <c r="F73" s="53">
        <v>16000</v>
      </c>
      <c r="G73" s="53">
        <v>459.2</v>
      </c>
      <c r="H73" s="53"/>
      <c r="I73" s="53">
        <v>486.4</v>
      </c>
      <c r="J73" s="53">
        <v>25</v>
      </c>
      <c r="K73" s="53">
        <f>+G73+I73+J73</f>
        <v>970.59999999999991</v>
      </c>
      <c r="L73" s="53">
        <f>+F73-K73</f>
        <v>15029.4</v>
      </c>
    </row>
    <row r="74" spans="1:12" s="28" customFormat="1" ht="21" x14ac:dyDescent="0.45">
      <c r="A74" s="97" t="s">
        <v>217</v>
      </c>
      <c r="B74" s="98" t="s">
        <v>17</v>
      </c>
      <c r="C74" s="109" t="s">
        <v>18</v>
      </c>
      <c r="D74" s="110" t="s">
        <v>42</v>
      </c>
      <c r="E74" s="110" t="s">
        <v>206</v>
      </c>
      <c r="F74" s="53">
        <v>20000</v>
      </c>
      <c r="G74" s="53">
        <v>574</v>
      </c>
      <c r="H74" s="53">
        <v>0</v>
      </c>
      <c r="I74" s="53">
        <v>608</v>
      </c>
      <c r="J74" s="53">
        <v>25</v>
      </c>
      <c r="K74" s="53">
        <v>1207</v>
      </c>
      <c r="L74" s="53">
        <v>18793</v>
      </c>
    </row>
    <row r="75" spans="1:12" s="28" customFormat="1" ht="21" x14ac:dyDescent="0.45">
      <c r="A75" s="97" t="s">
        <v>228</v>
      </c>
      <c r="B75" s="98" t="s">
        <v>17</v>
      </c>
      <c r="C75" s="109" t="s">
        <v>211</v>
      </c>
      <c r="D75" s="110" t="s">
        <v>200</v>
      </c>
      <c r="E75" s="110" t="s">
        <v>206</v>
      </c>
      <c r="F75" s="53">
        <v>30000</v>
      </c>
      <c r="G75" s="53">
        <v>861</v>
      </c>
      <c r="H75" s="53">
        <v>0</v>
      </c>
      <c r="I75" s="53">
        <v>912</v>
      </c>
      <c r="J75" s="53">
        <v>25</v>
      </c>
      <c r="K75" s="53">
        <v>1798</v>
      </c>
      <c r="L75" s="53">
        <v>28202</v>
      </c>
    </row>
    <row r="76" spans="1:12" s="28" customFormat="1" ht="21" x14ac:dyDescent="0.45">
      <c r="A76" s="97" t="s">
        <v>145</v>
      </c>
      <c r="B76" s="98" t="s">
        <v>17</v>
      </c>
      <c r="C76" s="109" t="s">
        <v>76</v>
      </c>
      <c r="D76" s="110" t="s">
        <v>42</v>
      </c>
      <c r="E76" s="110" t="s">
        <v>206</v>
      </c>
      <c r="F76" s="53">
        <v>11000</v>
      </c>
      <c r="G76" s="53">
        <v>315.7</v>
      </c>
      <c r="H76" s="53">
        <v>0</v>
      </c>
      <c r="I76" s="53">
        <v>334.4</v>
      </c>
      <c r="J76" s="53">
        <v>25</v>
      </c>
      <c r="K76" s="53">
        <v>675.1</v>
      </c>
      <c r="L76" s="53">
        <v>10324.9</v>
      </c>
    </row>
    <row r="77" spans="1:12" s="28" customFormat="1" ht="21" x14ac:dyDescent="0.45">
      <c r="A77" s="97" t="s">
        <v>146</v>
      </c>
      <c r="B77" s="98" t="s">
        <v>17</v>
      </c>
      <c r="C77" s="109" t="s">
        <v>152</v>
      </c>
      <c r="D77" s="110" t="s">
        <v>42</v>
      </c>
      <c r="E77" s="110" t="s">
        <v>206</v>
      </c>
      <c r="F77" s="53">
        <v>20000</v>
      </c>
      <c r="G77" s="53">
        <v>574</v>
      </c>
      <c r="H77" s="53">
        <v>0</v>
      </c>
      <c r="I77" s="53">
        <v>608</v>
      </c>
      <c r="J77" s="53">
        <v>25</v>
      </c>
      <c r="K77" s="53">
        <v>1207</v>
      </c>
      <c r="L77" s="53">
        <v>18793</v>
      </c>
    </row>
    <row r="78" spans="1:12" s="28" customFormat="1" ht="21" x14ac:dyDescent="0.45">
      <c r="A78" s="97" t="s">
        <v>147</v>
      </c>
      <c r="B78" s="98" t="s">
        <v>17</v>
      </c>
      <c r="C78" s="109" t="s">
        <v>18</v>
      </c>
      <c r="D78" s="110" t="s">
        <v>42</v>
      </c>
      <c r="E78" s="110" t="s">
        <v>206</v>
      </c>
      <c r="F78" s="53">
        <v>13000</v>
      </c>
      <c r="G78" s="53">
        <v>373.1</v>
      </c>
      <c r="H78" s="53">
        <v>0</v>
      </c>
      <c r="I78" s="53">
        <v>395.2</v>
      </c>
      <c r="J78" s="53">
        <v>25</v>
      </c>
      <c r="K78" s="53">
        <v>793.3</v>
      </c>
      <c r="L78" s="53">
        <v>12206.7</v>
      </c>
    </row>
    <row r="79" spans="1:12" s="28" customFormat="1" ht="21" x14ac:dyDescent="0.45">
      <c r="A79" s="97" t="s">
        <v>148</v>
      </c>
      <c r="B79" s="98" t="s">
        <v>17</v>
      </c>
      <c r="C79" s="109" t="s">
        <v>76</v>
      </c>
      <c r="D79" s="110" t="s">
        <v>42</v>
      </c>
      <c r="E79" s="110" t="s">
        <v>205</v>
      </c>
      <c r="F79" s="53">
        <v>20000</v>
      </c>
      <c r="G79" s="53">
        <v>574</v>
      </c>
      <c r="H79" s="53">
        <v>0</v>
      </c>
      <c r="I79" s="53">
        <v>608</v>
      </c>
      <c r="J79" s="53">
        <v>25</v>
      </c>
      <c r="K79" s="53">
        <v>1207</v>
      </c>
      <c r="L79" s="53">
        <v>18793</v>
      </c>
    </row>
    <row r="80" spans="1:12" s="28" customFormat="1" ht="21" x14ac:dyDescent="0.45">
      <c r="A80" s="97" t="s">
        <v>149</v>
      </c>
      <c r="B80" s="98" t="s">
        <v>17</v>
      </c>
      <c r="C80" s="109" t="s">
        <v>71</v>
      </c>
      <c r="D80" s="110" t="s">
        <v>42</v>
      </c>
      <c r="E80" s="110" t="s">
        <v>205</v>
      </c>
      <c r="F80" s="53">
        <v>12000</v>
      </c>
      <c r="G80" s="53">
        <v>344.4</v>
      </c>
      <c r="H80" s="53">
        <v>0</v>
      </c>
      <c r="I80" s="53">
        <v>364.8</v>
      </c>
      <c r="J80" s="53">
        <v>25</v>
      </c>
      <c r="K80" s="53">
        <v>734.2</v>
      </c>
      <c r="L80" s="53">
        <v>11265.8</v>
      </c>
    </row>
    <row r="81" spans="1:12" s="28" customFormat="1" ht="21" x14ac:dyDescent="0.45">
      <c r="A81" s="97" t="s">
        <v>150</v>
      </c>
      <c r="B81" s="98" t="s">
        <v>17</v>
      </c>
      <c r="C81" s="109" t="s">
        <v>71</v>
      </c>
      <c r="D81" s="110" t="s">
        <v>42</v>
      </c>
      <c r="E81" s="110" t="s">
        <v>205</v>
      </c>
      <c r="F81" s="53">
        <v>12000</v>
      </c>
      <c r="G81" s="53">
        <v>344.4</v>
      </c>
      <c r="H81" s="53">
        <v>0</v>
      </c>
      <c r="I81" s="53">
        <v>364.8</v>
      </c>
      <c r="J81" s="53">
        <v>25</v>
      </c>
      <c r="K81" s="53">
        <v>734.2</v>
      </c>
      <c r="L81" s="53">
        <v>11265.8</v>
      </c>
    </row>
    <row r="82" spans="1:12" s="28" customFormat="1" ht="21" x14ac:dyDescent="0.45">
      <c r="A82" s="97" t="s">
        <v>151</v>
      </c>
      <c r="B82" s="98" t="s">
        <v>17</v>
      </c>
      <c r="C82" s="109" t="s">
        <v>71</v>
      </c>
      <c r="D82" s="110" t="s">
        <v>42</v>
      </c>
      <c r="E82" s="110" t="s">
        <v>205</v>
      </c>
      <c r="F82" s="53">
        <v>11000</v>
      </c>
      <c r="G82" s="53">
        <v>315.7</v>
      </c>
      <c r="H82" s="53">
        <v>0</v>
      </c>
      <c r="I82" s="53">
        <v>334.4</v>
      </c>
      <c r="J82" s="53">
        <v>25</v>
      </c>
      <c r="K82" s="53">
        <v>675.1</v>
      </c>
      <c r="L82" s="53">
        <v>10324.9</v>
      </c>
    </row>
    <row r="83" spans="1:12" s="28" customFormat="1" ht="21" x14ac:dyDescent="0.45">
      <c r="A83" s="97" t="s">
        <v>92</v>
      </c>
      <c r="B83" s="98" t="s">
        <v>17</v>
      </c>
      <c r="C83" s="109" t="s">
        <v>76</v>
      </c>
      <c r="D83" s="110" t="s">
        <v>42</v>
      </c>
      <c r="E83" s="110" t="s">
        <v>205</v>
      </c>
      <c r="F83" s="53">
        <v>15000</v>
      </c>
      <c r="G83" s="53">
        <v>430.5</v>
      </c>
      <c r="H83" s="53">
        <v>0</v>
      </c>
      <c r="I83" s="53">
        <v>456</v>
      </c>
      <c r="J83" s="53">
        <v>25</v>
      </c>
      <c r="K83" s="53">
        <v>911.5</v>
      </c>
      <c r="L83" s="53">
        <v>14088.5</v>
      </c>
    </row>
    <row r="84" spans="1:12" s="28" customFormat="1" ht="21" x14ac:dyDescent="0.45">
      <c r="A84" s="97" t="s">
        <v>93</v>
      </c>
      <c r="B84" s="98" t="s">
        <v>17</v>
      </c>
      <c r="C84" s="109" t="s">
        <v>18</v>
      </c>
      <c r="D84" s="110" t="s">
        <v>42</v>
      </c>
      <c r="E84" s="110" t="s">
        <v>206</v>
      </c>
      <c r="F84" s="53">
        <v>13000</v>
      </c>
      <c r="G84" s="53">
        <v>373.1</v>
      </c>
      <c r="H84" s="53">
        <v>0</v>
      </c>
      <c r="I84" s="53">
        <v>395.2</v>
      </c>
      <c r="J84" s="53">
        <v>25</v>
      </c>
      <c r="K84" s="53">
        <v>793.3</v>
      </c>
      <c r="L84" s="53">
        <v>12206.7</v>
      </c>
    </row>
    <row r="85" spans="1:12" s="28" customFormat="1" ht="21" x14ac:dyDescent="0.45">
      <c r="A85" s="97" t="s">
        <v>24</v>
      </c>
      <c r="B85" s="98" t="s">
        <v>23</v>
      </c>
      <c r="C85" s="109" t="s">
        <v>46</v>
      </c>
      <c r="D85" s="110" t="s">
        <v>42</v>
      </c>
      <c r="E85" s="110" t="s">
        <v>206</v>
      </c>
      <c r="F85" s="53">
        <v>40000</v>
      </c>
      <c r="G85" s="53">
        <v>1148</v>
      </c>
      <c r="H85" s="53">
        <v>264.13</v>
      </c>
      <c r="I85" s="53">
        <v>1216</v>
      </c>
      <c r="J85" s="53">
        <v>1215.1199999999999</v>
      </c>
      <c r="K85" s="53">
        <v>3843.25</v>
      </c>
      <c r="L85" s="53">
        <v>36156.75</v>
      </c>
    </row>
    <row r="86" spans="1:12" s="28" customFormat="1" ht="21" x14ac:dyDescent="0.45">
      <c r="A86" s="97" t="s">
        <v>56</v>
      </c>
      <c r="B86" s="98" t="s">
        <v>25</v>
      </c>
      <c r="C86" s="109" t="s">
        <v>7</v>
      </c>
      <c r="D86" s="110" t="s">
        <v>42</v>
      </c>
      <c r="E86" s="110" t="s">
        <v>206</v>
      </c>
      <c r="F86" s="53">
        <v>20000</v>
      </c>
      <c r="G86" s="53">
        <v>574</v>
      </c>
      <c r="H86" s="53">
        <v>0</v>
      </c>
      <c r="I86" s="53">
        <v>608</v>
      </c>
      <c r="J86" s="53">
        <v>25</v>
      </c>
      <c r="K86" s="53">
        <v>1207</v>
      </c>
      <c r="L86" s="53">
        <v>18793</v>
      </c>
    </row>
    <row r="87" spans="1:12" s="28" customFormat="1" ht="21" x14ac:dyDescent="0.45">
      <c r="A87" s="97" t="s">
        <v>26</v>
      </c>
      <c r="B87" s="98" t="s">
        <v>25</v>
      </c>
      <c r="C87" s="109" t="s">
        <v>8</v>
      </c>
      <c r="D87" s="110" t="s">
        <v>42</v>
      </c>
      <c r="E87" s="110" t="s">
        <v>206</v>
      </c>
      <c r="F87" s="53">
        <v>35000</v>
      </c>
      <c r="G87" s="53">
        <v>1004.5</v>
      </c>
      <c r="H87" s="53">
        <v>0</v>
      </c>
      <c r="I87" s="53">
        <v>1064</v>
      </c>
      <c r="J87" s="53">
        <v>25</v>
      </c>
      <c r="K87" s="53">
        <v>2093.5</v>
      </c>
      <c r="L87" s="53">
        <v>32906.5</v>
      </c>
    </row>
    <row r="88" spans="1:12" s="28" customFormat="1" ht="21" x14ac:dyDescent="0.45">
      <c r="A88" s="97" t="s">
        <v>221</v>
      </c>
      <c r="B88" s="98" t="s">
        <v>222</v>
      </c>
      <c r="C88" s="109" t="s">
        <v>223</v>
      </c>
      <c r="D88" s="110" t="s">
        <v>203</v>
      </c>
      <c r="E88" s="110" t="s">
        <v>205</v>
      </c>
      <c r="F88" s="53">
        <v>85000</v>
      </c>
      <c r="G88" s="53">
        <v>2439.5</v>
      </c>
      <c r="H88" s="53">
        <v>8279.4599999999991</v>
      </c>
      <c r="I88" s="53">
        <v>2584</v>
      </c>
      <c r="J88" s="53">
        <v>1215.1199999999999</v>
      </c>
      <c r="K88" s="53">
        <v>14518.08</v>
      </c>
      <c r="L88" s="53">
        <v>70481.919999999998</v>
      </c>
    </row>
    <row r="89" spans="1:12" s="28" customFormat="1" ht="21" x14ac:dyDescent="0.45">
      <c r="A89" s="97" t="s">
        <v>224</v>
      </c>
      <c r="B89" s="98" t="s">
        <v>222</v>
      </c>
      <c r="C89" s="109" t="s">
        <v>225</v>
      </c>
      <c r="D89" s="110" t="s">
        <v>203</v>
      </c>
      <c r="E89" s="110" t="s">
        <v>205</v>
      </c>
      <c r="F89" s="53">
        <v>65000</v>
      </c>
      <c r="G89" s="53">
        <v>1865.5</v>
      </c>
      <c r="H89" s="53">
        <v>4427.58</v>
      </c>
      <c r="I89" s="53">
        <v>1976</v>
      </c>
      <c r="J89" s="53">
        <v>25</v>
      </c>
      <c r="K89" s="53">
        <v>8294.08</v>
      </c>
      <c r="L89" s="53">
        <v>56705.919999999998</v>
      </c>
    </row>
    <row r="90" spans="1:12" s="28" customFormat="1" ht="21" x14ac:dyDescent="0.45">
      <c r="A90" s="5" t="s">
        <v>131</v>
      </c>
      <c r="B90" s="42" t="s">
        <v>212</v>
      </c>
      <c r="C90" s="109" t="s">
        <v>39</v>
      </c>
      <c r="D90" s="110" t="s">
        <v>42</v>
      </c>
      <c r="E90" s="57" t="s">
        <v>205</v>
      </c>
      <c r="F90" s="14">
        <v>35000</v>
      </c>
      <c r="G90" s="14">
        <v>1004.5</v>
      </c>
      <c r="H90" s="14">
        <v>0</v>
      </c>
      <c r="I90" s="14">
        <v>1064</v>
      </c>
      <c r="J90" s="14">
        <v>25</v>
      </c>
      <c r="K90" s="14">
        <v>2093.5</v>
      </c>
      <c r="L90" s="14">
        <v>32906.5</v>
      </c>
    </row>
    <row r="91" spans="1:12" s="28" customFormat="1" ht="21" x14ac:dyDescent="0.45">
      <c r="A91" s="97" t="s">
        <v>68</v>
      </c>
      <c r="B91" s="98" t="s">
        <v>27</v>
      </c>
      <c r="C91" s="109" t="s">
        <v>39</v>
      </c>
      <c r="D91" s="110" t="s">
        <v>42</v>
      </c>
      <c r="E91" s="110" t="s">
        <v>205</v>
      </c>
      <c r="F91" s="53">
        <v>25000</v>
      </c>
      <c r="G91" s="53">
        <v>717.5</v>
      </c>
      <c r="H91" s="53">
        <v>0</v>
      </c>
      <c r="I91" s="53">
        <v>760</v>
      </c>
      <c r="J91" s="53">
        <v>25</v>
      </c>
      <c r="K91" s="53">
        <v>1502.5</v>
      </c>
      <c r="L91" s="53">
        <v>23497.5</v>
      </c>
    </row>
    <row r="92" spans="1:12" s="28" customFormat="1" ht="21" x14ac:dyDescent="0.45">
      <c r="A92" s="97" t="s">
        <v>77</v>
      </c>
      <c r="B92" s="98" t="s">
        <v>27</v>
      </c>
      <c r="C92" s="109" t="s">
        <v>39</v>
      </c>
      <c r="D92" s="110" t="s">
        <v>42</v>
      </c>
      <c r="E92" s="110" t="s">
        <v>205</v>
      </c>
      <c r="F92" s="53">
        <v>25000</v>
      </c>
      <c r="G92" s="53">
        <v>717.5</v>
      </c>
      <c r="H92" s="53">
        <v>0</v>
      </c>
      <c r="I92" s="53">
        <v>760</v>
      </c>
      <c r="J92" s="53">
        <v>25</v>
      </c>
      <c r="K92" s="53">
        <v>1502.5</v>
      </c>
      <c r="L92" s="53">
        <v>23497.5</v>
      </c>
    </row>
    <row r="93" spans="1:12" s="28" customFormat="1" ht="21" x14ac:dyDescent="0.45">
      <c r="A93" s="97" t="s">
        <v>78</v>
      </c>
      <c r="B93" s="98" t="s">
        <v>27</v>
      </c>
      <c r="C93" s="109" t="s">
        <v>39</v>
      </c>
      <c r="D93" s="110" t="s">
        <v>42</v>
      </c>
      <c r="E93" s="110" t="s">
        <v>206</v>
      </c>
      <c r="F93" s="53">
        <v>25000</v>
      </c>
      <c r="G93" s="53">
        <v>717.5</v>
      </c>
      <c r="H93" s="53">
        <v>0</v>
      </c>
      <c r="I93" s="53">
        <v>760</v>
      </c>
      <c r="J93" s="53">
        <v>25</v>
      </c>
      <c r="K93" s="53">
        <v>1502.5</v>
      </c>
      <c r="L93" s="53">
        <v>23497.5</v>
      </c>
    </row>
    <row r="94" spans="1:12" s="28" customFormat="1" ht="21" x14ac:dyDescent="0.45">
      <c r="A94" s="97" t="s">
        <v>79</v>
      </c>
      <c r="B94" s="98" t="s">
        <v>27</v>
      </c>
      <c r="C94" s="109" t="s">
        <v>39</v>
      </c>
      <c r="D94" s="110" t="s">
        <v>42</v>
      </c>
      <c r="E94" s="110" t="s">
        <v>205</v>
      </c>
      <c r="F94" s="53">
        <v>25000</v>
      </c>
      <c r="G94" s="53">
        <v>717.5</v>
      </c>
      <c r="H94" s="53">
        <v>0</v>
      </c>
      <c r="I94" s="53">
        <v>760</v>
      </c>
      <c r="J94" s="53">
        <v>25</v>
      </c>
      <c r="K94" s="53">
        <v>1502.5</v>
      </c>
      <c r="L94" s="53">
        <v>23497.5</v>
      </c>
    </row>
    <row r="95" spans="1:12" s="28" customFormat="1" ht="21" x14ac:dyDescent="0.45">
      <c r="A95" s="97" t="s">
        <v>80</v>
      </c>
      <c r="B95" s="98" t="s">
        <v>27</v>
      </c>
      <c r="C95" s="109" t="s">
        <v>39</v>
      </c>
      <c r="D95" s="110" t="s">
        <v>42</v>
      </c>
      <c r="E95" s="110" t="s">
        <v>205</v>
      </c>
      <c r="F95" s="53">
        <v>25000</v>
      </c>
      <c r="G95" s="53">
        <v>717.5</v>
      </c>
      <c r="H95" s="53">
        <v>0</v>
      </c>
      <c r="I95" s="53">
        <v>760</v>
      </c>
      <c r="J95" s="53">
        <v>25</v>
      </c>
      <c r="K95" s="53">
        <v>1502.5</v>
      </c>
      <c r="L95" s="53">
        <v>23497.5</v>
      </c>
    </row>
    <row r="96" spans="1:12" s="28" customFormat="1" ht="21" x14ac:dyDescent="0.45">
      <c r="A96" s="97" t="s">
        <v>28</v>
      </c>
      <c r="B96" s="98" t="s">
        <v>27</v>
      </c>
      <c r="C96" s="109" t="s">
        <v>40</v>
      </c>
      <c r="D96" s="110" t="s">
        <v>42</v>
      </c>
      <c r="E96" s="110" t="s">
        <v>206</v>
      </c>
      <c r="F96" s="53">
        <v>50000</v>
      </c>
      <c r="G96" s="53">
        <v>1435</v>
      </c>
      <c r="H96" s="53">
        <v>1854</v>
      </c>
      <c r="I96" s="53">
        <v>1520</v>
      </c>
      <c r="J96" s="53">
        <v>25</v>
      </c>
      <c r="K96" s="53">
        <v>4834</v>
      </c>
      <c r="L96" s="53">
        <v>45166</v>
      </c>
    </row>
    <row r="97" spans="1:12" s="28" customFormat="1" ht="21" x14ac:dyDescent="0.45">
      <c r="A97" s="97" t="s">
        <v>29</v>
      </c>
      <c r="B97" s="98" t="s">
        <v>27</v>
      </c>
      <c r="C97" s="109" t="s">
        <v>40</v>
      </c>
      <c r="D97" s="110" t="s">
        <v>42</v>
      </c>
      <c r="E97" s="110" t="s">
        <v>205</v>
      </c>
      <c r="F97" s="53">
        <v>50000</v>
      </c>
      <c r="G97" s="53">
        <v>1435</v>
      </c>
      <c r="H97" s="53">
        <v>1854</v>
      </c>
      <c r="I97" s="53">
        <v>1520</v>
      </c>
      <c r="J97" s="53">
        <v>25</v>
      </c>
      <c r="K97" s="53">
        <v>4834</v>
      </c>
      <c r="L97" s="53">
        <v>45166</v>
      </c>
    </row>
    <row r="98" spans="1:12" s="28" customFormat="1" ht="21" x14ac:dyDescent="0.45">
      <c r="A98" s="97" t="s">
        <v>95</v>
      </c>
      <c r="B98" s="98" t="s">
        <v>27</v>
      </c>
      <c r="C98" s="109" t="s">
        <v>40</v>
      </c>
      <c r="D98" s="110" t="s">
        <v>42</v>
      </c>
      <c r="E98" s="110" t="s">
        <v>205</v>
      </c>
      <c r="F98" s="53">
        <v>45000</v>
      </c>
      <c r="G98" s="53">
        <v>1291.5</v>
      </c>
      <c r="H98" s="53">
        <v>1148.33</v>
      </c>
      <c r="I98" s="53">
        <v>1368</v>
      </c>
      <c r="J98" s="53">
        <v>25</v>
      </c>
      <c r="K98" s="53">
        <v>3832.83</v>
      </c>
      <c r="L98" s="53">
        <v>41167.17</v>
      </c>
    </row>
    <row r="99" spans="1:12" s="28" customFormat="1" ht="21" x14ac:dyDescent="0.45">
      <c r="A99" s="97" t="s">
        <v>96</v>
      </c>
      <c r="B99" s="98" t="s">
        <v>27</v>
      </c>
      <c r="C99" s="109" t="s">
        <v>39</v>
      </c>
      <c r="D99" s="110" t="s">
        <v>42</v>
      </c>
      <c r="E99" s="110" t="s">
        <v>205</v>
      </c>
      <c r="F99" s="53">
        <v>25000</v>
      </c>
      <c r="G99" s="53">
        <v>717.5</v>
      </c>
      <c r="H99" s="53">
        <v>0</v>
      </c>
      <c r="I99" s="53">
        <v>760</v>
      </c>
      <c r="J99" s="53">
        <v>25</v>
      </c>
      <c r="K99" s="53">
        <v>1502.5</v>
      </c>
      <c r="L99" s="53">
        <v>23497.5</v>
      </c>
    </row>
    <row r="100" spans="1:12" s="28" customFormat="1" ht="21" x14ac:dyDescent="0.45">
      <c r="A100" s="97" t="s">
        <v>97</v>
      </c>
      <c r="B100" s="98" t="s">
        <v>27</v>
      </c>
      <c r="C100" s="109" t="s">
        <v>39</v>
      </c>
      <c r="D100" s="110" t="s">
        <v>42</v>
      </c>
      <c r="E100" s="110" t="s">
        <v>205</v>
      </c>
      <c r="F100" s="53">
        <v>25000</v>
      </c>
      <c r="G100" s="53">
        <v>717.5</v>
      </c>
      <c r="H100" s="53">
        <v>0</v>
      </c>
      <c r="I100" s="53">
        <v>760</v>
      </c>
      <c r="J100" s="53">
        <v>25</v>
      </c>
      <c r="K100" s="53">
        <v>1502.5</v>
      </c>
      <c r="L100" s="53">
        <v>23497.5</v>
      </c>
    </row>
    <row r="101" spans="1:12" s="28" customFormat="1" ht="21" x14ac:dyDescent="0.45">
      <c r="A101" s="97" t="s">
        <v>98</v>
      </c>
      <c r="B101" s="98" t="s">
        <v>27</v>
      </c>
      <c r="C101" s="109" t="s">
        <v>40</v>
      </c>
      <c r="D101" s="110" t="s">
        <v>42</v>
      </c>
      <c r="E101" s="110" t="s">
        <v>205</v>
      </c>
      <c r="F101" s="53">
        <v>45000</v>
      </c>
      <c r="G101" s="53">
        <v>1291.5</v>
      </c>
      <c r="H101" s="53">
        <v>1148.33</v>
      </c>
      <c r="I101" s="53">
        <v>1368</v>
      </c>
      <c r="J101" s="53">
        <v>25</v>
      </c>
      <c r="K101" s="53">
        <v>3832.83</v>
      </c>
      <c r="L101" s="53">
        <v>41167.17</v>
      </c>
    </row>
    <row r="102" spans="1:12" s="28" customFormat="1" ht="21" x14ac:dyDescent="0.45">
      <c r="A102" s="97" t="s">
        <v>99</v>
      </c>
      <c r="B102" s="98" t="s">
        <v>27</v>
      </c>
      <c r="C102" s="109" t="s">
        <v>40</v>
      </c>
      <c r="D102" s="110" t="s">
        <v>42</v>
      </c>
      <c r="E102" s="110" t="s">
        <v>205</v>
      </c>
      <c r="F102" s="53">
        <v>48000</v>
      </c>
      <c r="G102" s="53">
        <v>1377.6</v>
      </c>
      <c r="H102" s="53">
        <v>1571.73</v>
      </c>
      <c r="I102" s="53">
        <v>1459.2</v>
      </c>
      <c r="J102" s="53">
        <v>25</v>
      </c>
      <c r="K102" s="53">
        <v>4433.53</v>
      </c>
      <c r="L102" s="53">
        <v>43566.47</v>
      </c>
    </row>
    <row r="103" spans="1:12" s="28" customFormat="1" ht="21" x14ac:dyDescent="0.45">
      <c r="A103" s="97" t="s">
        <v>100</v>
      </c>
      <c r="B103" s="98" t="s">
        <v>27</v>
      </c>
      <c r="C103" s="109" t="s">
        <v>39</v>
      </c>
      <c r="D103" s="110" t="s">
        <v>42</v>
      </c>
      <c r="E103" s="110" t="s">
        <v>205</v>
      </c>
      <c r="F103" s="53">
        <v>25000</v>
      </c>
      <c r="G103" s="53">
        <v>717.5</v>
      </c>
      <c r="H103" s="53">
        <v>0</v>
      </c>
      <c r="I103" s="53">
        <v>760</v>
      </c>
      <c r="J103" s="53">
        <v>25</v>
      </c>
      <c r="K103" s="53">
        <v>1502.5</v>
      </c>
      <c r="L103" s="53">
        <v>23497.5</v>
      </c>
    </row>
    <row r="104" spans="1:12" s="28" customFormat="1" ht="21" x14ac:dyDescent="0.45">
      <c r="A104" s="97" t="s">
        <v>101</v>
      </c>
      <c r="B104" s="98" t="s">
        <v>27</v>
      </c>
      <c r="C104" s="109" t="s">
        <v>39</v>
      </c>
      <c r="D104" s="110" t="s">
        <v>42</v>
      </c>
      <c r="E104" s="110" t="s">
        <v>205</v>
      </c>
      <c r="F104" s="53">
        <v>25000</v>
      </c>
      <c r="G104" s="53">
        <v>717.5</v>
      </c>
      <c r="H104" s="53">
        <v>0</v>
      </c>
      <c r="I104" s="53">
        <v>760</v>
      </c>
      <c r="J104" s="53">
        <v>25</v>
      </c>
      <c r="K104" s="53">
        <v>1502.5</v>
      </c>
      <c r="L104" s="53">
        <v>23497.5</v>
      </c>
    </row>
    <row r="105" spans="1:12" s="28" customFormat="1" ht="21" x14ac:dyDescent="0.45">
      <c r="A105" s="97" t="s">
        <v>102</v>
      </c>
      <c r="B105" s="98" t="s">
        <v>27</v>
      </c>
      <c r="C105" s="109" t="s">
        <v>39</v>
      </c>
      <c r="D105" s="110" t="s">
        <v>42</v>
      </c>
      <c r="E105" s="110" t="s">
        <v>205</v>
      </c>
      <c r="F105" s="53">
        <v>25000</v>
      </c>
      <c r="G105" s="53">
        <v>717.5</v>
      </c>
      <c r="H105" s="53">
        <v>0</v>
      </c>
      <c r="I105" s="53">
        <v>760</v>
      </c>
      <c r="J105" s="53">
        <v>25</v>
      </c>
      <c r="K105" s="53">
        <v>1502.5</v>
      </c>
      <c r="L105" s="53">
        <v>23497.5</v>
      </c>
    </row>
    <row r="106" spans="1:12" s="28" customFormat="1" ht="21" x14ac:dyDescent="0.45">
      <c r="A106" s="97" t="s">
        <v>103</v>
      </c>
      <c r="B106" s="98" t="s">
        <v>27</v>
      </c>
      <c r="C106" s="109" t="s">
        <v>40</v>
      </c>
      <c r="D106" s="110" t="s">
        <v>42</v>
      </c>
      <c r="E106" s="110" t="s">
        <v>205</v>
      </c>
      <c r="F106" s="53">
        <v>40000</v>
      </c>
      <c r="G106" s="53">
        <v>1148</v>
      </c>
      <c r="H106" s="53">
        <v>442.65</v>
      </c>
      <c r="I106" s="53">
        <v>1216</v>
      </c>
      <c r="J106" s="53">
        <v>25</v>
      </c>
      <c r="K106" s="53">
        <v>2831.65</v>
      </c>
      <c r="L106" s="53">
        <v>37168.35</v>
      </c>
    </row>
    <row r="107" spans="1:12" s="28" customFormat="1" ht="21" x14ac:dyDescent="0.45">
      <c r="A107" s="97" t="s">
        <v>153</v>
      </c>
      <c r="B107" s="98" t="s">
        <v>27</v>
      </c>
      <c r="C107" s="109" t="s">
        <v>40</v>
      </c>
      <c r="D107" s="110" t="s">
        <v>42</v>
      </c>
      <c r="E107" s="110" t="s">
        <v>205</v>
      </c>
      <c r="F107" s="53">
        <v>50000</v>
      </c>
      <c r="G107" s="53">
        <v>1435</v>
      </c>
      <c r="H107" s="53">
        <v>1854</v>
      </c>
      <c r="I107" s="53">
        <v>1520</v>
      </c>
      <c r="J107" s="53">
        <v>25</v>
      </c>
      <c r="K107" s="53">
        <v>4834</v>
      </c>
      <c r="L107" s="53">
        <v>45166</v>
      </c>
    </row>
    <row r="108" spans="1:12" s="28" customFormat="1" ht="21" x14ac:dyDescent="0.45">
      <c r="A108" s="5" t="s">
        <v>186</v>
      </c>
      <c r="B108" s="42" t="s">
        <v>27</v>
      </c>
      <c r="C108" s="109" t="s">
        <v>40</v>
      </c>
      <c r="D108" s="111" t="s">
        <v>203</v>
      </c>
      <c r="E108" s="110" t="s">
        <v>205</v>
      </c>
      <c r="F108" s="14">
        <v>50000</v>
      </c>
      <c r="G108" s="14">
        <v>1435</v>
      </c>
      <c r="H108" s="14">
        <v>1854</v>
      </c>
      <c r="I108" s="14">
        <v>1520</v>
      </c>
      <c r="J108" s="14">
        <v>25</v>
      </c>
      <c r="K108" s="14">
        <v>4834</v>
      </c>
      <c r="L108" s="14">
        <f>+F108-G108-H108-I108-J108</f>
        <v>45166</v>
      </c>
    </row>
    <row r="109" spans="1:12" s="28" customFormat="1" ht="21" x14ac:dyDescent="0.45">
      <c r="A109" s="97" t="s">
        <v>197</v>
      </c>
      <c r="B109" s="98" t="s">
        <v>27</v>
      </c>
      <c r="C109" s="109" t="s">
        <v>39</v>
      </c>
      <c r="D109" s="110" t="s">
        <v>42</v>
      </c>
      <c r="E109" s="110" t="s">
        <v>205</v>
      </c>
      <c r="F109" s="53">
        <v>23000</v>
      </c>
      <c r="G109" s="53">
        <v>660.1</v>
      </c>
      <c r="H109" s="53"/>
      <c r="I109" s="53">
        <v>699.2</v>
      </c>
      <c r="J109" s="53">
        <v>25</v>
      </c>
      <c r="K109" s="53">
        <v>1384.3</v>
      </c>
      <c r="L109" s="53">
        <v>21615.7</v>
      </c>
    </row>
    <row r="110" spans="1:12" s="28" customFormat="1" ht="21" x14ac:dyDescent="0.45">
      <c r="A110" s="97" t="s">
        <v>81</v>
      </c>
      <c r="B110" s="98" t="s">
        <v>30</v>
      </c>
      <c r="C110" s="109" t="s">
        <v>22</v>
      </c>
      <c r="D110" s="110" t="s">
        <v>42</v>
      </c>
      <c r="E110" s="110" t="s">
        <v>206</v>
      </c>
      <c r="F110" s="53">
        <v>23000</v>
      </c>
      <c r="G110" s="53">
        <v>660.1</v>
      </c>
      <c r="H110" s="53">
        <v>0</v>
      </c>
      <c r="I110" s="53">
        <v>699.2</v>
      </c>
      <c r="J110" s="53">
        <v>25</v>
      </c>
      <c r="K110" s="53">
        <v>1384.3</v>
      </c>
      <c r="L110" s="53">
        <v>21615.7</v>
      </c>
    </row>
    <row r="111" spans="1:12" s="28" customFormat="1" ht="21" x14ac:dyDescent="0.45">
      <c r="A111" s="97" t="s">
        <v>82</v>
      </c>
      <c r="B111" s="98" t="s">
        <v>30</v>
      </c>
      <c r="C111" s="109" t="s">
        <v>8</v>
      </c>
      <c r="D111" s="110" t="s">
        <v>42</v>
      </c>
      <c r="E111" s="110" t="s">
        <v>206</v>
      </c>
      <c r="F111" s="53">
        <v>22000</v>
      </c>
      <c r="G111" s="53">
        <v>631.4</v>
      </c>
      <c r="H111" s="53">
        <v>0</v>
      </c>
      <c r="I111" s="53">
        <v>668.8</v>
      </c>
      <c r="J111" s="53">
        <v>25</v>
      </c>
      <c r="K111" s="53">
        <v>1325.2</v>
      </c>
      <c r="L111" s="53">
        <v>20674.8</v>
      </c>
    </row>
    <row r="112" spans="1:12" s="28" customFormat="1" ht="21" x14ac:dyDescent="0.45">
      <c r="A112" s="97" t="s">
        <v>115</v>
      </c>
      <c r="B112" s="98" t="s">
        <v>30</v>
      </c>
      <c r="C112" s="109" t="s">
        <v>211</v>
      </c>
      <c r="D112" s="110" t="s">
        <v>42</v>
      </c>
      <c r="E112" s="110" t="s">
        <v>205</v>
      </c>
      <c r="F112" s="53">
        <v>35000</v>
      </c>
      <c r="G112" s="53">
        <v>1004.5</v>
      </c>
      <c r="H112" s="53">
        <v>0</v>
      </c>
      <c r="I112" s="53">
        <v>1064</v>
      </c>
      <c r="J112" s="53">
        <v>25</v>
      </c>
      <c r="K112" s="53">
        <v>2093.5</v>
      </c>
      <c r="L112" s="53">
        <v>32906.5</v>
      </c>
    </row>
    <row r="113" spans="1:12" s="28" customFormat="1" ht="21" x14ac:dyDescent="0.45">
      <c r="A113" s="97" t="s">
        <v>104</v>
      </c>
      <c r="B113" s="98" t="s">
        <v>30</v>
      </c>
      <c r="C113" s="109" t="s">
        <v>8</v>
      </c>
      <c r="D113" s="110" t="s">
        <v>42</v>
      </c>
      <c r="E113" s="110" t="s">
        <v>206</v>
      </c>
      <c r="F113" s="53">
        <v>20000</v>
      </c>
      <c r="G113" s="53">
        <v>574</v>
      </c>
      <c r="H113" s="53">
        <v>0</v>
      </c>
      <c r="I113" s="53">
        <v>608</v>
      </c>
      <c r="J113" s="53">
        <v>25</v>
      </c>
      <c r="K113" s="53">
        <v>1207</v>
      </c>
      <c r="L113" s="53">
        <v>18793</v>
      </c>
    </row>
    <row r="114" spans="1:12" s="28" customFormat="1" ht="21" x14ac:dyDescent="0.45">
      <c r="A114" s="97" t="s">
        <v>105</v>
      </c>
      <c r="B114" s="98" t="s">
        <v>30</v>
      </c>
      <c r="C114" s="109" t="s">
        <v>22</v>
      </c>
      <c r="D114" s="110" t="s">
        <v>42</v>
      </c>
      <c r="E114" s="110" t="s">
        <v>206</v>
      </c>
      <c r="F114" s="53">
        <v>25000</v>
      </c>
      <c r="G114" s="53">
        <v>717.5</v>
      </c>
      <c r="H114" s="53">
        <v>0</v>
      </c>
      <c r="I114" s="53">
        <v>760</v>
      </c>
      <c r="J114" s="53">
        <v>25</v>
      </c>
      <c r="K114" s="53">
        <v>1502.5</v>
      </c>
      <c r="L114" s="53">
        <v>23497.5</v>
      </c>
    </row>
    <row r="115" spans="1:12" s="28" customFormat="1" ht="21" x14ac:dyDescent="0.45">
      <c r="A115" s="97" t="s">
        <v>106</v>
      </c>
      <c r="B115" s="98" t="s">
        <v>30</v>
      </c>
      <c r="C115" s="109" t="s">
        <v>71</v>
      </c>
      <c r="D115" s="110" t="s">
        <v>42</v>
      </c>
      <c r="E115" s="110" t="s">
        <v>205</v>
      </c>
      <c r="F115" s="53">
        <v>25000</v>
      </c>
      <c r="G115" s="53">
        <v>717.5</v>
      </c>
      <c r="H115" s="53">
        <v>0</v>
      </c>
      <c r="I115" s="53">
        <v>760</v>
      </c>
      <c r="J115" s="53">
        <v>25</v>
      </c>
      <c r="K115" s="53">
        <v>1502.5</v>
      </c>
      <c r="L115" s="53">
        <v>23497.5</v>
      </c>
    </row>
    <row r="116" spans="1:12" s="28" customFormat="1" ht="21" x14ac:dyDescent="0.45">
      <c r="A116" s="112" t="s">
        <v>202</v>
      </c>
      <c r="B116" s="98" t="s">
        <v>30</v>
      </c>
      <c r="C116" s="113" t="s">
        <v>18</v>
      </c>
      <c r="D116" s="114" t="s">
        <v>42</v>
      </c>
      <c r="E116" s="114" t="s">
        <v>206</v>
      </c>
      <c r="F116" s="53">
        <v>13000</v>
      </c>
      <c r="G116" s="53">
        <v>373.1</v>
      </c>
      <c r="H116" s="53">
        <v>0</v>
      </c>
      <c r="I116" s="53">
        <v>395.2</v>
      </c>
      <c r="J116" s="53">
        <v>25</v>
      </c>
      <c r="K116" s="53">
        <v>793.3</v>
      </c>
      <c r="L116" s="53">
        <f>+F116-K116</f>
        <v>12206.7</v>
      </c>
    </row>
    <row r="117" spans="1:12" s="28" customFormat="1" ht="21" x14ac:dyDescent="0.45">
      <c r="A117" s="97" t="s">
        <v>226</v>
      </c>
      <c r="B117" s="98" t="s">
        <v>30</v>
      </c>
      <c r="C117" s="98" t="s">
        <v>227</v>
      </c>
      <c r="D117" s="110" t="s">
        <v>200</v>
      </c>
      <c r="E117" s="114" t="s">
        <v>206</v>
      </c>
      <c r="F117" s="53">
        <v>25000</v>
      </c>
      <c r="G117" s="53">
        <v>717.5</v>
      </c>
      <c r="H117" s="53"/>
      <c r="I117" s="53">
        <v>760</v>
      </c>
      <c r="J117" s="53">
        <v>25</v>
      </c>
      <c r="K117" s="53">
        <v>1502.5</v>
      </c>
      <c r="L117" s="53">
        <v>23497.5</v>
      </c>
    </row>
    <row r="118" spans="1:12" s="4" customFormat="1" ht="21.75" thickBot="1" x14ac:dyDescent="0.5">
      <c r="A118" s="105" t="s">
        <v>32</v>
      </c>
      <c r="B118" s="96"/>
      <c r="C118" s="32">
        <v>102</v>
      </c>
      <c r="D118" s="106"/>
      <c r="E118" s="106"/>
      <c r="F118" s="107">
        <v>3633016.67</v>
      </c>
      <c r="G118" s="107">
        <v>104267.58</v>
      </c>
      <c r="H118" s="107">
        <v>181528.86</v>
      </c>
      <c r="I118" s="107">
        <v>107586.11</v>
      </c>
      <c r="J118" s="107">
        <v>17555.96</v>
      </c>
      <c r="K118" s="107">
        <v>410938.51</v>
      </c>
      <c r="L118" s="108">
        <v>3222078.16</v>
      </c>
    </row>
    <row r="119" spans="1:12" x14ac:dyDescent="0.25">
      <c r="A119"/>
      <c r="B119" s="30"/>
      <c r="F119" s="24"/>
      <c r="G119" s="24"/>
      <c r="H119" s="40"/>
      <c r="I119" s="24"/>
      <c r="J119" s="24"/>
      <c r="K119" s="24"/>
      <c r="L119" s="24"/>
    </row>
    <row r="120" spans="1:12" x14ac:dyDescent="0.25">
      <c r="A120"/>
      <c r="B120" s="30"/>
      <c r="F120" s="24"/>
      <c r="G120" s="24"/>
      <c r="H120" s="40"/>
      <c r="I120" s="24"/>
      <c r="J120" s="24"/>
      <c r="K120" s="24"/>
      <c r="L120" s="24"/>
    </row>
    <row r="121" spans="1:12" x14ac:dyDescent="0.25">
      <c r="A121"/>
      <c r="B121" s="30"/>
      <c r="F121" s="24"/>
      <c r="G121" s="24"/>
      <c r="H121" s="40"/>
      <c r="I121" s="24"/>
      <c r="J121" s="24"/>
      <c r="K121" s="24"/>
      <c r="L121" s="24"/>
    </row>
    <row r="122" spans="1:12" x14ac:dyDescent="0.25">
      <c r="A122"/>
      <c r="B122" s="30"/>
      <c r="H122"/>
    </row>
    <row r="123" spans="1:12" x14ac:dyDescent="0.25">
      <c r="F123" s="22"/>
      <c r="G123" s="22"/>
      <c r="H123" s="23"/>
      <c r="I123" s="22"/>
      <c r="J123" s="22"/>
      <c r="K123" s="22"/>
      <c r="L123" s="22"/>
    </row>
    <row r="124" spans="1:12" s="26" customFormat="1" x14ac:dyDescent="0.25">
      <c r="A124" s="25"/>
      <c r="B124" s="35"/>
      <c r="C124" s="36"/>
      <c r="G124" s="27"/>
      <c r="H124" s="27"/>
      <c r="I124" s="27"/>
      <c r="J124" s="27"/>
      <c r="K124" s="27"/>
      <c r="L124" s="27"/>
    </row>
    <row r="125" spans="1:12" ht="18.75" x14ac:dyDescent="0.4">
      <c r="D125" s="43" t="s">
        <v>190</v>
      </c>
      <c r="E125" s="26"/>
      <c r="F125" s="27"/>
      <c r="G125" s="24"/>
      <c r="H125" s="24"/>
      <c r="I125" s="24"/>
      <c r="J125" s="24"/>
      <c r="K125" s="24"/>
      <c r="L125" s="24"/>
    </row>
    <row r="126" spans="1:12" ht="18" customHeight="1" x14ac:dyDescent="0.25">
      <c r="E126" s="44" t="s">
        <v>187</v>
      </c>
      <c r="F126" s="59"/>
    </row>
    <row r="130" spans="1:1" x14ac:dyDescent="0.25">
      <c r="A130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32"/>
  <sheetViews>
    <sheetView tabSelected="1" zoomScale="90" zoomScaleNormal="90" workbookViewId="0">
      <selection activeCell="C20" sqref="C20"/>
    </sheetView>
  </sheetViews>
  <sheetFormatPr baseColWidth="10" defaultRowHeight="15" x14ac:dyDescent="0.25"/>
  <cols>
    <col min="1" max="1" width="34.7109375" customWidth="1"/>
    <col min="2" max="2" width="41.5703125" customWidth="1"/>
    <col min="3" max="3" width="34.57031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72" t="s">
        <v>214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4"/>
    </row>
    <row r="4" spans="1:14" ht="15" customHeight="1" x14ac:dyDescent="0.25">
      <c r="A4" s="75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7"/>
    </row>
    <row r="5" spans="1:14" ht="15" customHeight="1" x14ac:dyDescent="0.25">
      <c r="A5" s="75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7"/>
    </row>
    <row r="6" spans="1:14" ht="15" customHeight="1" x14ac:dyDescent="0.25">
      <c r="A6" s="75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7"/>
    </row>
    <row r="7" spans="1:14" ht="15.75" customHeight="1" x14ac:dyDescent="0.25">
      <c r="A7" s="75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7"/>
    </row>
    <row r="8" spans="1:14" ht="15" customHeight="1" x14ac:dyDescent="0.25">
      <c r="A8" s="75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7"/>
    </row>
    <row r="9" spans="1:14" ht="15" customHeight="1" x14ac:dyDescent="0.25">
      <c r="A9" s="75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7"/>
    </row>
    <row r="10" spans="1:14" ht="15" customHeight="1" x14ac:dyDescent="0.25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7"/>
    </row>
    <row r="11" spans="1:14" ht="15" customHeight="1" x14ac:dyDescent="0.25">
      <c r="A11" s="75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7"/>
    </row>
    <row r="12" spans="1:14" ht="15" customHeight="1" x14ac:dyDescent="0.25">
      <c r="A12" s="75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7"/>
    </row>
    <row r="13" spans="1:14" ht="15" customHeight="1" x14ac:dyDescent="0.25">
      <c r="A13" s="75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7"/>
    </row>
    <row r="14" spans="1:14" ht="15" customHeight="1" x14ac:dyDescent="0.25">
      <c r="A14" s="75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7"/>
    </row>
    <row r="15" spans="1:14" s="30" customFormat="1" ht="24" customHeight="1" thickBot="1" x14ac:dyDescent="0.3">
      <c r="A15" s="75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9"/>
      <c r="N15" s="80"/>
    </row>
    <row r="16" spans="1:14" ht="16.5" customHeight="1" thickBot="1" x14ac:dyDescent="0.55000000000000004">
      <c r="A16" s="88" t="s">
        <v>0</v>
      </c>
      <c r="B16" s="86" t="s">
        <v>47</v>
      </c>
      <c r="C16" s="86" t="s">
        <v>1</v>
      </c>
      <c r="D16" s="86" t="s">
        <v>43</v>
      </c>
      <c r="E16" s="54"/>
      <c r="F16" s="86" t="s">
        <v>31</v>
      </c>
      <c r="G16" s="86" t="s">
        <v>33</v>
      </c>
      <c r="H16" s="86" t="s">
        <v>34</v>
      </c>
      <c r="I16" s="86" t="s">
        <v>35</v>
      </c>
      <c r="J16" s="86" t="s">
        <v>36</v>
      </c>
      <c r="K16" s="86" t="s">
        <v>37</v>
      </c>
      <c r="L16" s="81" t="s">
        <v>38</v>
      </c>
      <c r="M16" s="83" t="s">
        <v>108</v>
      </c>
      <c r="N16" s="84"/>
    </row>
    <row r="17" spans="1:14" ht="26.25" x14ac:dyDescent="0.35">
      <c r="A17" s="89"/>
      <c r="B17" s="87"/>
      <c r="C17" s="87"/>
      <c r="D17" s="87"/>
      <c r="E17" s="60" t="s">
        <v>204</v>
      </c>
      <c r="F17" s="87"/>
      <c r="G17" s="87"/>
      <c r="H17" s="87"/>
      <c r="I17" s="87"/>
      <c r="J17" s="87"/>
      <c r="K17" s="87"/>
      <c r="L17" s="82"/>
      <c r="M17" s="31" t="s">
        <v>109</v>
      </c>
      <c r="N17" s="31" t="s">
        <v>110</v>
      </c>
    </row>
    <row r="18" spans="1:14" ht="21" x14ac:dyDescent="0.45">
      <c r="A18" s="5" t="s">
        <v>139</v>
      </c>
      <c r="B18" s="42" t="s">
        <v>118</v>
      </c>
      <c r="C18" s="42" t="s">
        <v>140</v>
      </c>
      <c r="D18" s="33" t="s">
        <v>112</v>
      </c>
      <c r="E18" s="56" t="s">
        <v>207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  <c r="M18" s="41">
        <v>44378</v>
      </c>
      <c r="N18" s="41">
        <v>44562</v>
      </c>
    </row>
    <row r="19" spans="1:14" ht="21" x14ac:dyDescent="0.45">
      <c r="A19" s="85"/>
      <c r="B19" s="85"/>
      <c r="C19" s="61">
        <v>1</v>
      </c>
      <c r="D19" s="61"/>
      <c r="E19" s="61"/>
      <c r="F19" s="62">
        <f>SUM(F18:F18)</f>
        <v>80000</v>
      </c>
      <c r="G19" s="62">
        <f>SUM(G18:G18)</f>
        <v>2296</v>
      </c>
      <c r="H19" s="62">
        <f>SUM(H18:H18)</f>
        <v>7400.87</v>
      </c>
      <c r="I19" s="62">
        <f>SUM(I18:I18)</f>
        <v>2432</v>
      </c>
      <c r="J19" s="62">
        <f>SUM(J18:J18)</f>
        <v>25</v>
      </c>
      <c r="K19" s="62">
        <f>SUM(K18:K18)</f>
        <v>12153.87</v>
      </c>
      <c r="L19" s="62">
        <f>SUM(L18:L18)</f>
        <v>67846.13</v>
      </c>
      <c r="M19" s="41"/>
      <c r="N19" s="41"/>
    </row>
    <row r="25" spans="1:14" ht="18.75" x14ac:dyDescent="0.4">
      <c r="B25" s="48" t="s">
        <v>189</v>
      </c>
      <c r="D25" s="43" t="s">
        <v>190</v>
      </c>
      <c r="E25" s="43"/>
    </row>
    <row r="26" spans="1:14" ht="23.25" customHeight="1" x14ac:dyDescent="0.25">
      <c r="B26" s="44" t="s">
        <v>188</v>
      </c>
      <c r="D26" s="49" t="s">
        <v>187</v>
      </c>
      <c r="E26" s="49"/>
      <c r="F26" s="50"/>
    </row>
    <row r="32" spans="1:14" ht="27" customHeight="1" x14ac:dyDescent="0.25"/>
  </sheetData>
  <autoFilter ref="A2:N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19:B19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59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E17" sqref="E17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90" t="s">
        <v>215</v>
      </c>
      <c r="B1" s="91"/>
      <c r="C1" s="91"/>
      <c r="D1" s="91"/>
      <c r="E1" s="91"/>
      <c r="F1" s="92"/>
    </row>
    <row r="2" spans="1:6" ht="15" customHeight="1" x14ac:dyDescent="0.25">
      <c r="A2" s="93"/>
      <c r="B2" s="94"/>
      <c r="C2" s="94"/>
      <c r="D2" s="94"/>
      <c r="E2" s="94"/>
      <c r="F2" s="95"/>
    </row>
    <row r="3" spans="1:6" ht="15" customHeight="1" x14ac:dyDescent="0.25">
      <c r="A3" s="93"/>
      <c r="B3" s="94"/>
      <c r="C3" s="94"/>
      <c r="D3" s="94"/>
      <c r="E3" s="94"/>
      <c r="F3" s="95"/>
    </row>
    <row r="4" spans="1:6" ht="15" customHeight="1" x14ac:dyDescent="0.25">
      <c r="A4" s="93"/>
      <c r="B4" s="94"/>
      <c r="C4" s="94"/>
      <c r="D4" s="94"/>
      <c r="E4" s="94"/>
      <c r="F4" s="95"/>
    </row>
    <row r="5" spans="1:6" ht="15" customHeight="1" x14ac:dyDescent="0.25">
      <c r="A5" s="93"/>
      <c r="B5" s="94"/>
      <c r="C5" s="94"/>
      <c r="D5" s="94"/>
      <c r="E5" s="94"/>
      <c r="F5" s="95"/>
    </row>
    <row r="6" spans="1:6" ht="15.75" customHeight="1" x14ac:dyDescent="0.25">
      <c r="A6" s="93"/>
      <c r="B6" s="94"/>
      <c r="C6" s="94"/>
      <c r="D6" s="94"/>
      <c r="E6" s="94"/>
      <c r="F6" s="95"/>
    </row>
    <row r="7" spans="1:6" ht="15.75" customHeight="1" thickBot="1" x14ac:dyDescent="0.4">
      <c r="A7" s="18"/>
      <c r="B7" s="19"/>
      <c r="C7" s="19"/>
      <c r="D7" s="55"/>
      <c r="E7" s="19"/>
      <c r="F7" s="20"/>
    </row>
    <row r="8" spans="1:6" ht="23.25" x14ac:dyDescent="0.5">
      <c r="A8" s="10" t="s">
        <v>0</v>
      </c>
      <c r="B8" s="11" t="s">
        <v>47</v>
      </c>
      <c r="C8" s="11" t="s">
        <v>1</v>
      </c>
      <c r="D8" s="11" t="s">
        <v>204</v>
      </c>
      <c r="E8" s="11" t="s">
        <v>31</v>
      </c>
      <c r="F8" s="12" t="s">
        <v>48</v>
      </c>
    </row>
    <row r="9" spans="1:6" ht="21" x14ac:dyDescent="0.45">
      <c r="A9" s="6" t="s">
        <v>114</v>
      </c>
      <c r="B9" s="5" t="s">
        <v>53</v>
      </c>
      <c r="C9" s="5" t="s">
        <v>50</v>
      </c>
      <c r="D9" s="5" t="s">
        <v>205</v>
      </c>
      <c r="E9" s="14">
        <v>70000</v>
      </c>
      <c r="F9" s="7" t="s">
        <v>55</v>
      </c>
    </row>
    <row r="10" spans="1:6" ht="21" x14ac:dyDescent="0.45">
      <c r="A10" s="6" t="s">
        <v>52</v>
      </c>
      <c r="B10" s="5" t="s">
        <v>53</v>
      </c>
      <c r="C10" s="5" t="s">
        <v>53</v>
      </c>
      <c r="D10" s="5" t="s">
        <v>205</v>
      </c>
      <c r="E10" s="14">
        <v>15000</v>
      </c>
      <c r="F10" s="7" t="s">
        <v>55</v>
      </c>
    </row>
    <row r="11" spans="1:6" ht="21" x14ac:dyDescent="0.45">
      <c r="A11" s="6" t="s">
        <v>138</v>
      </c>
      <c r="B11" s="5" t="s">
        <v>53</v>
      </c>
      <c r="C11" s="5" t="s">
        <v>137</v>
      </c>
      <c r="D11" s="5" t="s">
        <v>208</v>
      </c>
      <c r="E11" s="14">
        <v>100000</v>
      </c>
      <c r="F11" s="7" t="s">
        <v>55</v>
      </c>
    </row>
    <row r="12" spans="1:6" ht="21" x14ac:dyDescent="0.45">
      <c r="A12" s="6" t="s">
        <v>54</v>
      </c>
      <c r="B12" s="5" t="s">
        <v>53</v>
      </c>
      <c r="C12" s="5" t="s">
        <v>53</v>
      </c>
      <c r="D12" s="5" t="s">
        <v>205</v>
      </c>
      <c r="E12" s="14">
        <v>15000</v>
      </c>
      <c r="F12" s="7" t="s">
        <v>55</v>
      </c>
    </row>
    <row r="13" spans="1:6" ht="21" x14ac:dyDescent="0.45">
      <c r="A13" s="37" t="s">
        <v>162</v>
      </c>
      <c r="B13" s="5" t="s">
        <v>53</v>
      </c>
      <c r="C13" s="38" t="s">
        <v>163</v>
      </c>
      <c r="D13" s="38" t="s">
        <v>208</v>
      </c>
      <c r="E13" s="39">
        <v>20000</v>
      </c>
      <c r="F13" s="7" t="s">
        <v>55</v>
      </c>
    </row>
    <row r="14" spans="1:6" ht="24" thickBot="1" x14ac:dyDescent="0.5">
      <c r="A14" s="8" t="s">
        <v>49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7" t="s">
        <v>190</v>
      </c>
      <c r="D19" s="47"/>
      <c r="E19" s="46"/>
    </row>
    <row r="20" spans="3:5" x14ac:dyDescent="0.25">
      <c r="C20" s="45" t="s">
        <v>187</v>
      </c>
      <c r="D20" s="45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2021-11-30T17:26:45Z</cp:lastPrinted>
  <dcterms:created xsi:type="dcterms:W3CDTF">2019-11-01T14:33:44Z</dcterms:created>
  <dcterms:modified xsi:type="dcterms:W3CDTF">2021-11-30T17:30:02Z</dcterms:modified>
</cp:coreProperties>
</file>