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rismairi Rodriguez\Desktop\ADMINISTRATIVO FINANCIERO\EJECUCION PRESUPUESTARIA\2021\"/>
    </mc:Choice>
  </mc:AlternateContent>
  <xr:revisionPtr revIDLastSave="0" documentId="13_ncr:1_{111201E7-A08B-4A20-B96E-91F09E573E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  <sheet name="Hoja1" sheetId="4" r:id="rId2"/>
  </sheets>
  <definedNames>
    <definedName name="_xlnm.Print_Area" localSheetId="0">'Plantilla Ejecución '!$A$1:$J$128</definedName>
    <definedName name="_xlnm.Print_Titles" localSheetId="0">'Plantilla Ejecución '!$1:$11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3" l="1"/>
  <c r="E88" i="3"/>
  <c r="F88" i="3"/>
  <c r="G88" i="3"/>
  <c r="H88" i="3"/>
  <c r="I88" i="3"/>
  <c r="C88" i="3"/>
  <c r="J80" i="3"/>
  <c r="J81" i="3"/>
  <c r="J82" i="3"/>
  <c r="J83" i="3"/>
  <c r="J84" i="3"/>
  <c r="J85" i="3"/>
  <c r="J86" i="3"/>
  <c r="J87" i="3"/>
  <c r="J79" i="3"/>
  <c r="H39" i="3"/>
  <c r="I19" i="3"/>
  <c r="H19" i="3"/>
  <c r="E19" i="3"/>
  <c r="J66" i="3"/>
  <c r="D65" i="3"/>
  <c r="E65" i="3"/>
  <c r="F65" i="3"/>
  <c r="C65" i="3"/>
  <c r="J75" i="3"/>
  <c r="J76" i="3"/>
  <c r="J74" i="3"/>
  <c r="D73" i="3"/>
  <c r="E73" i="3"/>
  <c r="F73" i="3"/>
  <c r="G73" i="3"/>
  <c r="H73" i="3"/>
  <c r="I73" i="3"/>
  <c r="J71" i="3"/>
  <c r="G70" i="3"/>
  <c r="G69" i="3" s="1"/>
  <c r="G65" i="3" s="1"/>
  <c r="J67" i="3"/>
  <c r="J68" i="3"/>
  <c r="J57" i="3"/>
  <c r="J58" i="3"/>
  <c r="J59" i="3"/>
  <c r="J60" i="3"/>
  <c r="J61" i="3"/>
  <c r="J62" i="3"/>
  <c r="J63" i="3"/>
  <c r="J56" i="3"/>
  <c r="F55" i="3"/>
  <c r="E55" i="3"/>
  <c r="D55" i="3"/>
  <c r="C55" i="3"/>
  <c r="J50" i="3"/>
  <c r="J41" i="3"/>
  <c r="J42" i="3"/>
  <c r="J43" i="3"/>
  <c r="J44" i="3"/>
  <c r="J45" i="3"/>
  <c r="J40" i="3"/>
  <c r="J49" i="3"/>
  <c r="J48" i="3"/>
  <c r="J51" i="3"/>
  <c r="J52" i="3"/>
  <c r="J53" i="3"/>
  <c r="I29" i="3"/>
  <c r="H29" i="3"/>
  <c r="G29" i="3"/>
  <c r="F29" i="3"/>
  <c r="E29" i="3"/>
  <c r="J37" i="3"/>
  <c r="J33" i="3"/>
  <c r="J30" i="3"/>
  <c r="J26" i="3"/>
  <c r="J23" i="3"/>
  <c r="F47" i="3"/>
  <c r="J31" i="3"/>
  <c r="J32" i="3"/>
  <c r="J34" i="3"/>
  <c r="J35" i="3"/>
  <c r="J36" i="3"/>
  <c r="J38" i="3"/>
  <c r="J21" i="3"/>
  <c r="J22" i="3"/>
  <c r="J24" i="3"/>
  <c r="J25" i="3"/>
  <c r="J27" i="3"/>
  <c r="J28" i="3"/>
  <c r="J20" i="3"/>
  <c r="J18" i="3"/>
  <c r="J15" i="3"/>
  <c r="J16" i="3"/>
  <c r="J17" i="3"/>
  <c r="J14" i="3"/>
  <c r="I13" i="3"/>
  <c r="C13" i="3"/>
  <c r="H13" i="3"/>
  <c r="H72" i="3"/>
  <c r="H70" i="3" s="1"/>
  <c r="G19" i="3"/>
  <c r="G13" i="3"/>
  <c r="F70" i="3"/>
  <c r="F39" i="3"/>
  <c r="F19" i="3"/>
  <c r="F13" i="3"/>
  <c r="J88" i="3" l="1"/>
  <c r="F77" i="3"/>
  <c r="F90" i="3" s="1"/>
  <c r="G64" i="3"/>
  <c r="G55" i="3" s="1"/>
  <c r="G54" i="3" s="1"/>
  <c r="G47" i="3" s="1"/>
  <c r="C73" i="3"/>
  <c r="J73" i="3" s="1"/>
  <c r="D70" i="3"/>
  <c r="E70" i="3"/>
  <c r="C70" i="3"/>
  <c r="D47" i="3"/>
  <c r="E47" i="3"/>
  <c r="C47" i="3"/>
  <c r="D39" i="3"/>
  <c r="E39" i="3"/>
  <c r="C39" i="3"/>
  <c r="D29" i="3"/>
  <c r="C29" i="3"/>
  <c r="G46" i="3" l="1"/>
  <c r="G39" i="3" s="1"/>
  <c r="J29" i="3"/>
  <c r="I72" i="3"/>
  <c r="D19" i="3"/>
  <c r="C19" i="3"/>
  <c r="J19" i="3" l="1"/>
  <c r="C77" i="3"/>
  <c r="G77" i="3"/>
  <c r="G90" i="3" s="1"/>
  <c r="J72" i="3"/>
  <c r="I70" i="3"/>
  <c r="J70" i="3" s="1"/>
  <c r="E13" i="3"/>
  <c r="D13" i="3"/>
  <c r="E77" i="3" l="1"/>
  <c r="E90" i="3" s="1"/>
  <c r="D77" i="3"/>
  <c r="D90" i="3" s="1"/>
  <c r="J13" i="3"/>
  <c r="H69" i="3"/>
  <c r="H65" i="3" s="1"/>
  <c r="C90" i="3"/>
  <c r="I69" i="3" l="1"/>
  <c r="I65" i="3" s="1"/>
  <c r="J65" i="3" s="1"/>
  <c r="J69" i="3" l="1"/>
  <c r="H64" i="3" l="1"/>
  <c r="H55" i="3" s="1"/>
  <c r="I64" i="3"/>
  <c r="I55" i="3" s="1"/>
  <c r="J64" i="3" l="1"/>
  <c r="H47" i="3"/>
  <c r="H77" i="3" s="1"/>
  <c r="J55" i="3"/>
  <c r="I47" i="3" s="1"/>
  <c r="J54" i="3" l="1"/>
  <c r="J47" i="3"/>
  <c r="I39" i="3" s="1"/>
  <c r="I77" i="3" s="1"/>
  <c r="I90" i="3" s="1"/>
  <c r="J46" i="3" l="1"/>
  <c r="H90" i="3" l="1"/>
  <c r="J39" i="3"/>
  <c r="J77" i="3" s="1"/>
  <c r="J90" i="3" s="1"/>
</calcChain>
</file>

<file path=xl/sharedStrings.xml><?xml version="1.0" encoding="utf-8"?>
<sst xmlns="http://schemas.openxmlformats.org/spreadsheetml/2006/main" count="100" uniqueCount="100">
  <si>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</si>
  <si>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</si>
  <si>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</si>
  <si>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</si>
  <si>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</si>
  <si>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</si>
  <si>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</si>
  <si>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</si>
  <si>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</si>
  <si>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</si>
  <si>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</si>
  <si>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</si>
  <si>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</si>
  <si>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</si>
  <si>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</si>
  <si>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</si>
  <si>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</si>
  <si>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</si>
  <si>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</si>
  <si>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</si>
  <si>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</si>
  <si>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</si>
  <si>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</si>
  <si>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</si>
  <si>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</si>
  <si>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</si>
  <si>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</si>
  <si>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</si>
  <si>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</si>
  <si>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</si>
  <si>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</si>
  <si>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</si>
  <si>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</si>
  <si>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</si>
  <si>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</si>
  <si>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</si>
  <si>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</si>
  <si>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</si>
  <si>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</si>
  <si>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</si>
  <si>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</si>
  <si>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</si>
  <si>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</si>
  <si>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</si>
  <si>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</si>
  <si>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</si>
  <si>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</si>
  <si>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</si>
  <si>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</si>
  <si>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</si>
  <si>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</si>
  <si>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</si>
  <si>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</si>
  <si>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</si>
  <si>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</si>
  <si>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</si>
  <si>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</si>
  <si>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</si>
  <si>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</si>
  <si>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</si>
  <si>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</si>
  <si>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</si>
  <si>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</si>
  <si>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</si>
  <si>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</si>
  <si>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</si>
  <si>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</si>
  <si>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</si>
  <si>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</si>
  <si>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</si>
  <si>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</si>
  <si>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</si>
  <si>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</si>
  <si>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</si>
  <si>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</si>
  <si>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</si>
  <si>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</si>
  <si>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</si>
  <si>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</si>
  <si>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</si>
  <si>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</si>
  <si>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</si>
  <si>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</si>
  <si>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</si>
  <si>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</si>
  <si>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</si>
  <si>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</si>
  <si>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</si>
  <si>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</si>
  <si>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</si>
  <si>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</si>
  <si>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</si>
  <si>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</si>
  <si>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</si>
  <si>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 SIGEF</t>
  </si>
  <si>
    <t>Consejo de Coordinación Zona Especial Desarrollo Fronterizo (CCDF)</t>
  </si>
  <si>
    <t>Mayo</t>
  </si>
  <si>
    <t>Junio</t>
  </si>
  <si>
    <t>Julio</t>
  </si>
  <si>
    <r>
      <rPr>
        <b/>
        <sz val="11"/>
        <color theme="1"/>
        <rFont val="Calibri"/>
        <family val="2"/>
        <scheme val="minor"/>
      </rPr>
      <t xml:space="preserve">Presupuesto aprobado: </t>
    </r>
    <r>
      <rPr>
        <sz val="11"/>
        <color theme="1"/>
        <rFont val="Calibri"/>
        <family val="2"/>
        <scheme val="minor"/>
      </rPr>
      <t xml:space="preserve">
Se refiere al presupuesto aprobado en la Ley de Presupuesto General del Estado.
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
Se refiere al presupuesto aprobado en caso de que el Congreso Nacional apruebe un
presupuesto complementario.
</t>
    </r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</si>
</sst>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4" fontId="1" fillId="0" borderId="5" xfId="1" applyNumberFormat="1" applyFont="1" applyBorder="1" applyAlignment="1">
      <alignment vertical="center" wrapText="1"/>
    </xf>
    <xf numFmtId="4" fontId="0" fillId="0" borderId="5" xfId="1" applyNumberFormat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5" xfId="0" applyNumberFormat="1" applyBorder="1"/>
    <xf numFmtId="4" fontId="1" fillId="0" borderId="5" xfId="0" applyNumberFormat="1" applyFont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0" fillId="0" borderId="5" xfId="1" applyNumberFormat="1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1" fillId="0" borderId="0" xfId="0" applyFont="1"/>
    <xf numFmtId="4" fontId="1" fillId="0" borderId="5" xfId="0" applyNumberFormat="1" applyFont="1" applyBorder="1"/>
    <xf numFmtId="4" fontId="1" fillId="0" borderId="5" xfId="1" applyNumberFormat="1" applyFont="1" applyBorder="1"/>
    <xf numFmtId="4" fontId="1" fillId="2" borderId="6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5" xfId="1" applyFont="1" applyBorder="1" applyAlignment="1">
      <alignment vertical="center"/>
    </xf>
    <xf numFmtId="43" fontId="0" fillId="0" borderId="5" xfId="1" applyFont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/>
    </xf>
    <xf numFmtId="39" fontId="0" fillId="0" borderId="5" xfId="1" applyNumberFormat="1" applyFont="1" applyBorder="1" applyAlignment="1">
      <alignment vertical="center"/>
    </xf>
    <xf numFmtId="2" fontId="0" fillId="0" borderId="5" xfId="1" applyNumberFormat="1" applyFont="1" applyBorder="1" applyAlignment="1">
      <alignment vertical="center" wrapText="1"/>
    </xf>
    <xf numFmtId="4" fontId="0" fillId="0" borderId="5" xfId="1" applyNumberFormat="1" applyFont="1" applyBorder="1" applyAlignment="1">
      <alignment horizontal="right"/>
    </xf>
    <xf numFmtId="4" fontId="0" fillId="0" borderId="5" xfId="1" applyNumberFormat="1" applyFont="1" applyBorder="1" applyAlignment="1">
      <alignment horizontal="right" vertical="center"/>
    </xf>
    <xf numFmtId="2" fontId="0" fillId="0" borderId="5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6</xdr:col>
      <xdr:colOff>114300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A65991-5271-48B4-BFB1-F9091E84FD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/>
      </xdr:blipFill>
      <xdr:spPr bwMode="auto">
        <a:xfrm>
          <a:off x="5438775" y="9525"/>
          <a:ext cx="1866900" cy="1095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104775</xdr:colOff>
      <xdr:row>110</xdr:row>
      <xdr:rowOff>55411</xdr:rowOff>
    </xdr:from>
    <xdr:to>
      <xdr:col>6</xdr:col>
      <xdr:colOff>514350</xdr:colOff>
      <xdr:row>126</xdr:row>
      <xdr:rowOff>128966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E857CED-25DA-45A7-898B-51CE0A93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31506961"/>
          <a:ext cx="7600950" cy="312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9"/>
  <sheetViews>
    <sheetView showGridLines="0" tabSelected="1" topLeftCell="A92" zoomScaleNormal="100" workbookViewId="0">
      <selection activeCell="A99" sqref="A99:G109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3.42578125" customWidth="1"/>
    <col min="4" max="4" width="13.7109375" customWidth="1"/>
    <col min="5" max="9" width="13.42578125" customWidth="1"/>
    <col min="10" max="10" width="14" customWidth="1"/>
    <col min="12" max="12" width="96.7109375" bestFit="1" customWidth="1"/>
    <col min="14" max="21" width="6" bestFit="1" customWidth="1"/>
    <col min="22" max="23" width="7" bestFit="1" customWidth="1"/>
  </cols>
  <sheetData>
    <row r="1" spans="1:23" x14ac:dyDescent="0.25">
      <c r="A1" t="s">
        <v>78</v>
      </c>
    </row>
    <row r="7" spans="1:23" ht="18.75" x14ac:dyDescent="0.3">
      <c r="A7" s="44" t="s">
        <v>95</v>
      </c>
      <c r="B7" s="44"/>
      <c r="C7" s="44"/>
      <c r="D7" s="44"/>
      <c r="E7" s="44"/>
      <c r="F7" s="44"/>
      <c r="G7" s="44"/>
      <c r="H7" s="44"/>
      <c r="I7" s="44"/>
      <c r="J7" s="44"/>
      <c r="L7" s="7"/>
    </row>
    <row r="8" spans="1:23" ht="18.75" x14ac:dyDescent="0.25">
      <c r="A8" s="45" t="s">
        <v>79</v>
      </c>
      <c r="B8" s="45"/>
      <c r="C8" s="45"/>
      <c r="D8" s="45"/>
      <c r="E8" s="45"/>
      <c r="F8" s="45"/>
      <c r="G8" s="45"/>
      <c r="H8" s="45"/>
      <c r="I8" s="45"/>
      <c r="J8" s="45"/>
      <c r="L8" s="13"/>
    </row>
    <row r="9" spans="1:23" ht="18.75" x14ac:dyDescent="0.25">
      <c r="A9" s="45" t="s">
        <v>80</v>
      </c>
      <c r="B9" s="45"/>
      <c r="C9" s="45"/>
      <c r="D9" s="45"/>
      <c r="E9" s="45"/>
      <c r="F9" s="45"/>
      <c r="G9" s="45"/>
      <c r="H9" s="45"/>
      <c r="I9" s="45"/>
      <c r="J9" s="45"/>
      <c r="L9" s="13"/>
    </row>
    <row r="10" spans="1:23" x14ac:dyDescent="0.25">
      <c r="A10" s="46" t="s">
        <v>0</v>
      </c>
      <c r="B10" s="46"/>
      <c r="C10" s="46"/>
      <c r="D10" s="46"/>
      <c r="E10" s="46"/>
      <c r="F10" s="46"/>
      <c r="G10" s="46"/>
      <c r="H10" s="46"/>
      <c r="I10" s="46"/>
      <c r="J10" s="46"/>
      <c r="L10" s="13"/>
    </row>
    <row r="11" spans="1:23" ht="15.75" x14ac:dyDescent="0.25">
      <c r="A11" s="10" t="s">
        <v>1</v>
      </c>
      <c r="B11" s="11" t="s">
        <v>81</v>
      </c>
      <c r="C11" s="18" t="s">
        <v>82</v>
      </c>
      <c r="D11" s="18" t="s">
        <v>83</v>
      </c>
      <c r="E11" s="18" t="s">
        <v>84</v>
      </c>
      <c r="F11" s="18" t="s">
        <v>85</v>
      </c>
      <c r="G11" s="18" t="s">
        <v>96</v>
      </c>
      <c r="H11" s="18" t="s">
        <v>97</v>
      </c>
      <c r="I11" s="18" t="s">
        <v>98</v>
      </c>
      <c r="J11" s="18" t="s">
        <v>86</v>
      </c>
      <c r="V11" s="17"/>
      <c r="W11" s="17"/>
    </row>
    <row r="12" spans="1:23" x14ac:dyDescent="0.25">
      <c r="A12" s="1" t="s">
        <v>2</v>
      </c>
      <c r="B12" s="14"/>
      <c r="C12" s="19"/>
      <c r="D12" s="19"/>
      <c r="E12" s="19"/>
      <c r="F12" s="19"/>
      <c r="G12" s="19"/>
      <c r="H12" s="19"/>
      <c r="I12" s="19"/>
      <c r="J12" s="19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3" t="s">
        <v>93</v>
      </c>
      <c r="B13" s="15"/>
      <c r="C13" s="20">
        <f>SUM(C14:C18)</f>
        <v>3839761.61</v>
      </c>
      <c r="D13" s="20">
        <f t="shared" ref="D13:I13" si="0">SUM(D14:D18)</f>
        <v>3838535.1799999997</v>
      </c>
      <c r="E13" s="20">
        <f t="shared" si="0"/>
        <v>4918458.9000000004</v>
      </c>
      <c r="F13" s="20">
        <f t="shared" si="0"/>
        <v>4610310.9000000004</v>
      </c>
      <c r="G13" s="20">
        <f t="shared" si="0"/>
        <v>4372515</v>
      </c>
      <c r="H13" s="20">
        <f t="shared" si="0"/>
        <v>4214673.79</v>
      </c>
      <c r="I13" s="20">
        <f t="shared" si="0"/>
        <v>4437724.49</v>
      </c>
      <c r="J13" s="20">
        <f t="shared" ref="J13:J47" si="1">SUM(C13:I13)</f>
        <v>30231979.869999997</v>
      </c>
      <c r="N13" s="16"/>
    </row>
    <row r="14" spans="1:23" x14ac:dyDescent="0.25">
      <c r="A14" s="6" t="s">
        <v>3</v>
      </c>
      <c r="B14" s="15"/>
      <c r="C14" s="22">
        <v>3243250</v>
      </c>
      <c r="D14" s="28">
        <v>3067916.67</v>
      </c>
      <c r="E14" s="28">
        <v>4128063.56</v>
      </c>
      <c r="F14" s="28">
        <v>3890328.9</v>
      </c>
      <c r="G14" s="35">
        <v>3597250</v>
      </c>
      <c r="H14" s="39">
        <v>3477250</v>
      </c>
      <c r="I14" s="39">
        <v>3671016.67</v>
      </c>
      <c r="J14" s="21">
        <f t="shared" si="1"/>
        <v>25075075.800000004</v>
      </c>
    </row>
    <row r="15" spans="1:23" x14ac:dyDescent="0.25">
      <c r="A15" s="6" t="s">
        <v>4</v>
      </c>
      <c r="C15" s="23">
        <v>115000</v>
      </c>
      <c r="D15" s="23">
        <v>315000</v>
      </c>
      <c r="E15" s="23">
        <v>215000</v>
      </c>
      <c r="F15" s="23">
        <v>226000</v>
      </c>
      <c r="G15" s="23">
        <v>240000</v>
      </c>
      <c r="H15" s="36">
        <v>220000</v>
      </c>
      <c r="I15" s="36">
        <v>220000</v>
      </c>
      <c r="J15" s="21">
        <f t="shared" si="1"/>
        <v>1551000</v>
      </c>
    </row>
    <row r="16" spans="1:23" ht="30" x14ac:dyDescent="0.25">
      <c r="A16" s="6" t="s">
        <v>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1">
        <f t="shared" si="1"/>
        <v>0</v>
      </c>
    </row>
    <row r="17" spans="1:10" ht="30" x14ac:dyDescent="0.25">
      <c r="A17" s="6" t="s">
        <v>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1">
        <f t="shared" si="1"/>
        <v>0</v>
      </c>
    </row>
    <row r="18" spans="1:10" ht="30" x14ac:dyDescent="0.25">
      <c r="A18" s="6" t="s">
        <v>7</v>
      </c>
      <c r="C18" s="23">
        <v>481511.61</v>
      </c>
      <c r="D18" s="23">
        <v>455618.51</v>
      </c>
      <c r="E18" s="23">
        <v>575395.34</v>
      </c>
      <c r="F18" s="23">
        <v>493982</v>
      </c>
      <c r="G18" s="36">
        <v>535265</v>
      </c>
      <c r="H18" s="36">
        <v>517423.79</v>
      </c>
      <c r="I18" s="36">
        <v>546707.81999999995</v>
      </c>
      <c r="J18" s="21">
        <f t="shared" si="1"/>
        <v>3605904.07</v>
      </c>
    </row>
    <row r="19" spans="1:10" x14ac:dyDescent="0.25">
      <c r="A19" s="3" t="s">
        <v>8</v>
      </c>
      <c r="C19" s="25">
        <f>SUM(C20:C28)</f>
        <v>106315.73</v>
      </c>
      <c r="D19" s="25">
        <f t="shared" ref="D19:F19" si="2">SUM(D20:D28)</f>
        <v>141340.9</v>
      </c>
      <c r="E19" s="25">
        <f>SUM(E20:E28)</f>
        <v>203792.51</v>
      </c>
      <c r="F19" s="25">
        <f t="shared" si="2"/>
        <v>153515.57999999999</v>
      </c>
      <c r="G19" s="20">
        <f>SUM(G20:G28)</f>
        <v>391849.28</v>
      </c>
      <c r="H19" s="25">
        <f>SUM(H20:H28)</f>
        <v>540230.86</v>
      </c>
      <c r="I19" s="20">
        <f>SUM(I20:I28)</f>
        <v>681872.26</v>
      </c>
      <c r="J19" s="31">
        <f t="shared" si="1"/>
        <v>2218917.12</v>
      </c>
    </row>
    <row r="20" spans="1:10" x14ac:dyDescent="0.25">
      <c r="A20" s="6" t="s">
        <v>9</v>
      </c>
      <c r="C20" s="23">
        <v>106315.73</v>
      </c>
      <c r="D20" s="29">
        <v>141340.9</v>
      </c>
      <c r="E20" s="29">
        <v>145142.51</v>
      </c>
      <c r="F20" s="29">
        <v>146015.57999999999</v>
      </c>
      <c r="G20" s="35">
        <v>144500.48000000001</v>
      </c>
      <c r="H20" s="35">
        <v>147846.20000000001</v>
      </c>
      <c r="I20" s="35">
        <v>156932.09</v>
      </c>
      <c r="J20" s="21">
        <f t="shared" si="1"/>
        <v>988093.48999999987</v>
      </c>
    </row>
    <row r="21" spans="1:10" ht="30" x14ac:dyDescent="0.25">
      <c r="A21" s="6" t="s">
        <v>10</v>
      </c>
      <c r="C21" s="23">
        <v>0</v>
      </c>
      <c r="D21" s="29">
        <v>0</v>
      </c>
      <c r="E21" s="29">
        <v>0</v>
      </c>
      <c r="F21" s="29">
        <v>7500</v>
      </c>
      <c r="G21" s="35">
        <v>152998.79999999999</v>
      </c>
      <c r="H21" s="35">
        <v>124667</v>
      </c>
      <c r="I21" s="35">
        <v>0</v>
      </c>
      <c r="J21" s="21">
        <f t="shared" si="1"/>
        <v>285165.8</v>
      </c>
    </row>
    <row r="22" spans="1:10" x14ac:dyDescent="0.25">
      <c r="A22" s="6" t="s">
        <v>11</v>
      </c>
      <c r="C22" s="23">
        <v>0</v>
      </c>
      <c r="D22" s="29">
        <v>0</v>
      </c>
      <c r="E22" s="29">
        <v>58650</v>
      </c>
      <c r="F22" s="29">
        <v>0</v>
      </c>
      <c r="G22" s="29">
        <v>94350</v>
      </c>
      <c r="H22" s="29">
        <v>0</v>
      </c>
      <c r="I22" s="29">
        <v>86850</v>
      </c>
      <c r="J22" s="21">
        <f t="shared" si="1"/>
        <v>239850</v>
      </c>
    </row>
    <row r="23" spans="1:10" ht="18" customHeight="1" x14ac:dyDescent="0.25">
      <c r="A23" s="6" t="s">
        <v>12</v>
      </c>
      <c r="C23" s="23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1">
        <f t="shared" si="1"/>
        <v>0</v>
      </c>
    </row>
    <row r="24" spans="1:10" x14ac:dyDescent="0.25">
      <c r="A24" s="6" t="s">
        <v>13</v>
      </c>
      <c r="C24" s="23">
        <v>0</v>
      </c>
      <c r="D24" s="29">
        <v>0</v>
      </c>
      <c r="E24" s="29">
        <v>0</v>
      </c>
      <c r="F24" s="29">
        <v>0</v>
      </c>
      <c r="G24" s="29">
        <v>0</v>
      </c>
      <c r="H24" s="35">
        <v>44604</v>
      </c>
      <c r="I24" s="29">
        <v>0</v>
      </c>
      <c r="J24" s="21">
        <f t="shared" si="1"/>
        <v>44604</v>
      </c>
    </row>
    <row r="25" spans="1:10" x14ac:dyDescent="0.25">
      <c r="A25" s="6" t="s">
        <v>14</v>
      </c>
      <c r="C25" s="23">
        <v>0</v>
      </c>
      <c r="D25" s="29">
        <v>0</v>
      </c>
      <c r="E25" s="23">
        <v>0</v>
      </c>
      <c r="F25" s="23">
        <v>0</v>
      </c>
      <c r="G25" s="23">
        <v>0</v>
      </c>
      <c r="H25" s="40">
        <v>0</v>
      </c>
      <c r="I25" s="36">
        <v>178090.17</v>
      </c>
      <c r="J25" s="21">
        <f t="shared" si="1"/>
        <v>178090.17</v>
      </c>
    </row>
    <row r="26" spans="1:10" ht="45" x14ac:dyDescent="0.25">
      <c r="A26" s="6" t="s">
        <v>15</v>
      </c>
      <c r="C26" s="23">
        <v>0</v>
      </c>
      <c r="D26" s="29">
        <v>0</v>
      </c>
      <c r="E26" s="29">
        <v>0</v>
      </c>
      <c r="F26" s="29">
        <v>0</v>
      </c>
      <c r="G26" s="29">
        <v>0</v>
      </c>
      <c r="H26" s="35">
        <v>12168.16</v>
      </c>
      <c r="I26" s="29">
        <v>0</v>
      </c>
      <c r="J26" s="42">
        <f t="shared" si="1"/>
        <v>12168.16</v>
      </c>
    </row>
    <row r="27" spans="1:10" ht="30" x14ac:dyDescent="0.25">
      <c r="A27" s="6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35">
        <v>210945.5</v>
      </c>
      <c r="I27" s="35">
        <v>260000</v>
      </c>
      <c r="J27" s="21">
        <f t="shared" si="1"/>
        <v>470945.5</v>
      </c>
    </row>
    <row r="28" spans="1:10" ht="30" x14ac:dyDescent="0.25">
      <c r="A28" s="6" t="s">
        <v>17</v>
      </c>
      <c r="C28" s="23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1">
        <f t="shared" si="1"/>
        <v>0</v>
      </c>
    </row>
    <row r="29" spans="1:10" x14ac:dyDescent="0.25">
      <c r="A29" s="3" t="s">
        <v>18</v>
      </c>
      <c r="C29" s="25">
        <f>SUM(C30:C38)</f>
        <v>0</v>
      </c>
      <c r="D29" s="25">
        <f t="shared" ref="D29" si="3">SUM(D30:D38)</f>
        <v>300000</v>
      </c>
      <c r="E29" s="25">
        <f t="shared" ref="E29:I29" si="4">SUM(E30:E38)</f>
        <v>896359.79</v>
      </c>
      <c r="F29" s="25">
        <f t="shared" si="4"/>
        <v>57166.28</v>
      </c>
      <c r="G29" s="25">
        <f t="shared" si="4"/>
        <v>17346</v>
      </c>
      <c r="H29" s="25">
        <f t="shared" si="4"/>
        <v>84387.12</v>
      </c>
      <c r="I29" s="25">
        <f t="shared" si="4"/>
        <v>75158.73</v>
      </c>
      <c r="J29" s="32">
        <f t="shared" si="1"/>
        <v>1430417.92</v>
      </c>
    </row>
    <row r="30" spans="1:10" ht="30" x14ac:dyDescent="0.25">
      <c r="A30" s="6" t="s">
        <v>19</v>
      </c>
      <c r="C30" s="23">
        <v>0</v>
      </c>
      <c r="D30" s="29">
        <v>0</v>
      </c>
      <c r="E30" s="29">
        <v>40887.56</v>
      </c>
      <c r="F30" s="29">
        <v>0</v>
      </c>
      <c r="G30" s="29">
        <v>0</v>
      </c>
      <c r="H30" s="29">
        <v>0</v>
      </c>
      <c r="I30" s="35">
        <v>23280.03</v>
      </c>
      <c r="J30" s="28">
        <f t="shared" si="1"/>
        <v>64167.59</v>
      </c>
    </row>
    <row r="31" spans="1:10" x14ac:dyDescent="0.25">
      <c r="A31" s="6" t="s">
        <v>20</v>
      </c>
      <c r="C31" s="23">
        <v>0</v>
      </c>
      <c r="D31" s="29">
        <v>0</v>
      </c>
      <c r="E31" s="29">
        <v>0</v>
      </c>
      <c r="F31" s="29">
        <v>0</v>
      </c>
      <c r="G31" s="29">
        <v>17346</v>
      </c>
      <c r="H31" s="29">
        <v>0</v>
      </c>
      <c r="I31" s="29">
        <v>0</v>
      </c>
      <c r="J31" s="28">
        <f t="shared" si="1"/>
        <v>17346</v>
      </c>
    </row>
    <row r="32" spans="1:10" ht="30" x14ac:dyDescent="0.25">
      <c r="A32" s="6" t="s">
        <v>21</v>
      </c>
      <c r="C32" s="23">
        <v>0</v>
      </c>
      <c r="D32" s="29">
        <v>0</v>
      </c>
      <c r="E32" s="29">
        <v>20687.21</v>
      </c>
      <c r="F32" s="29">
        <v>0</v>
      </c>
      <c r="G32" s="29">
        <v>0</v>
      </c>
      <c r="H32" s="35">
        <v>48962.74</v>
      </c>
      <c r="I32" s="43">
        <v>0</v>
      </c>
      <c r="J32" s="28">
        <f t="shared" si="1"/>
        <v>69649.95</v>
      </c>
    </row>
    <row r="33" spans="1:10" x14ac:dyDescent="0.25">
      <c r="A33" s="6" t="s">
        <v>22</v>
      </c>
      <c r="C33" s="23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8">
        <f t="shared" si="1"/>
        <v>0</v>
      </c>
    </row>
    <row r="34" spans="1:10" ht="30" x14ac:dyDescent="0.25">
      <c r="A34" s="6" t="s">
        <v>23</v>
      </c>
      <c r="C34" s="23">
        <v>0</v>
      </c>
      <c r="D34" s="29">
        <v>0</v>
      </c>
      <c r="E34" s="29">
        <v>0</v>
      </c>
      <c r="F34" s="29">
        <v>43950.28</v>
      </c>
      <c r="G34" s="29">
        <v>0</v>
      </c>
      <c r="H34" s="29">
        <v>1451.4</v>
      </c>
      <c r="I34" s="29">
        <v>5764.3</v>
      </c>
      <c r="J34" s="28">
        <f t="shared" si="1"/>
        <v>51165.98</v>
      </c>
    </row>
    <row r="35" spans="1:10" ht="30" x14ac:dyDescent="0.25">
      <c r="A35" s="6" t="s">
        <v>24</v>
      </c>
      <c r="C35" s="23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8">
        <f t="shared" si="1"/>
        <v>0</v>
      </c>
    </row>
    <row r="36" spans="1:10" ht="30" x14ac:dyDescent="0.25">
      <c r="A36" s="6" t="s">
        <v>25</v>
      </c>
      <c r="C36" s="23">
        <v>0</v>
      </c>
      <c r="D36" s="29">
        <v>300000</v>
      </c>
      <c r="E36" s="29">
        <v>600000</v>
      </c>
      <c r="F36" s="29">
        <v>0</v>
      </c>
      <c r="G36" s="29">
        <v>0</v>
      </c>
      <c r="H36" s="43">
        <v>0</v>
      </c>
      <c r="I36" s="29">
        <v>0</v>
      </c>
      <c r="J36" s="28">
        <f t="shared" si="1"/>
        <v>900000</v>
      </c>
    </row>
    <row r="37" spans="1:10" ht="45" x14ac:dyDescent="0.25">
      <c r="A37" s="6" t="s">
        <v>26</v>
      </c>
      <c r="C37" s="23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8">
        <f t="shared" si="1"/>
        <v>0</v>
      </c>
    </row>
    <row r="38" spans="1:10" x14ac:dyDescent="0.25">
      <c r="A38" s="6" t="s">
        <v>27</v>
      </c>
      <c r="C38" s="23">
        <v>0</v>
      </c>
      <c r="D38" s="29">
        <v>0</v>
      </c>
      <c r="E38" s="29">
        <v>234785.02</v>
      </c>
      <c r="F38" s="29">
        <v>13216</v>
      </c>
      <c r="G38" s="43">
        <v>0</v>
      </c>
      <c r="H38" s="35">
        <v>33972.980000000003</v>
      </c>
      <c r="I38" s="35">
        <v>46114.400000000001</v>
      </c>
      <c r="J38" s="28">
        <f t="shared" si="1"/>
        <v>328088.40000000002</v>
      </c>
    </row>
    <row r="39" spans="1:10" s="30" customFormat="1" x14ac:dyDescent="0.25">
      <c r="A39" s="3" t="s">
        <v>28</v>
      </c>
      <c r="C39" s="25">
        <f>SUM(C40:C46)</f>
        <v>0</v>
      </c>
      <c r="D39" s="25">
        <f t="shared" ref="D39:F39" si="5">SUM(D40:D46)</f>
        <v>0</v>
      </c>
      <c r="E39" s="25">
        <f t="shared" si="5"/>
        <v>0</v>
      </c>
      <c r="F39" s="25">
        <f t="shared" si="5"/>
        <v>0</v>
      </c>
      <c r="G39" s="25">
        <f>SUM(G40:G46)</f>
        <v>0</v>
      </c>
      <c r="H39" s="25">
        <f>SUM(H40:H46)</f>
        <v>0</v>
      </c>
      <c r="I39" s="25">
        <f>SUM(I40:I46)</f>
        <v>0</v>
      </c>
      <c r="J39" s="32">
        <f t="shared" si="1"/>
        <v>0</v>
      </c>
    </row>
    <row r="40" spans="1:10" ht="30" x14ac:dyDescent="0.25">
      <c r="A40" s="6" t="s">
        <v>29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9">
        <f t="shared" si="1"/>
        <v>0</v>
      </c>
    </row>
    <row r="41" spans="1:10" ht="30" x14ac:dyDescent="0.25">
      <c r="A41" s="6" t="s">
        <v>30</v>
      </c>
      <c r="C41" s="23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f t="shared" si="1"/>
        <v>0</v>
      </c>
    </row>
    <row r="42" spans="1:10" ht="30" x14ac:dyDescent="0.25">
      <c r="A42" s="6" t="s">
        <v>31</v>
      </c>
      <c r="C42" s="23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f t="shared" si="1"/>
        <v>0</v>
      </c>
    </row>
    <row r="43" spans="1:10" ht="30" x14ac:dyDescent="0.25">
      <c r="A43" s="6" t="s">
        <v>32</v>
      </c>
      <c r="C43" s="23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f t="shared" si="1"/>
        <v>0</v>
      </c>
    </row>
    <row r="44" spans="1:10" ht="30" x14ac:dyDescent="0.25">
      <c r="A44" s="6" t="s">
        <v>33</v>
      </c>
      <c r="C44" s="23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f t="shared" si="1"/>
        <v>0</v>
      </c>
    </row>
    <row r="45" spans="1:10" ht="30" x14ac:dyDescent="0.25">
      <c r="A45" s="6" t="s">
        <v>34</v>
      </c>
      <c r="C45" s="23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f t="shared" si="1"/>
        <v>0</v>
      </c>
    </row>
    <row r="46" spans="1:10" ht="30" x14ac:dyDescent="0.25">
      <c r="A46" s="6" t="s">
        <v>35</v>
      </c>
      <c r="C46" s="23">
        <v>0</v>
      </c>
      <c r="D46" s="29">
        <v>0</v>
      </c>
      <c r="E46" s="29">
        <v>0</v>
      </c>
      <c r="F46" s="29">
        <v>0</v>
      </c>
      <c r="G46" s="37">
        <f t="shared" ref="G46" si="6">SUM(G47:G53)</f>
        <v>0</v>
      </c>
      <c r="H46" s="37">
        <v>0</v>
      </c>
      <c r="I46" s="37">
        <v>0</v>
      </c>
      <c r="J46" s="29">
        <f t="shared" si="1"/>
        <v>0</v>
      </c>
    </row>
    <row r="47" spans="1:10" x14ac:dyDescent="0.25">
      <c r="A47" s="3" t="s">
        <v>36</v>
      </c>
      <c r="C47" s="25">
        <f>SUM(C48:C54)</f>
        <v>0</v>
      </c>
      <c r="D47" s="25">
        <f t="shared" ref="D47:E47" si="7">SUM(D48:D54)</f>
        <v>0</v>
      </c>
      <c r="E47" s="25">
        <f t="shared" si="7"/>
        <v>0</v>
      </c>
      <c r="F47" s="25">
        <f>SUM(F48:F54)</f>
        <v>0</v>
      </c>
      <c r="G47" s="25">
        <f t="shared" ref="G47:I47" si="8">SUM(G48:G54)</f>
        <v>0</v>
      </c>
      <c r="H47" s="25">
        <f t="shared" si="8"/>
        <v>0</v>
      </c>
      <c r="I47" s="25">
        <f t="shared" si="8"/>
        <v>0</v>
      </c>
      <c r="J47" s="32">
        <f t="shared" si="1"/>
        <v>0</v>
      </c>
    </row>
    <row r="48" spans="1:10" ht="30" x14ac:dyDescent="0.25">
      <c r="A48" s="6" t="s">
        <v>37</v>
      </c>
      <c r="C48" s="23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f t="shared" ref="J48:J54" si="9">SUM(A48:I48)</f>
        <v>0</v>
      </c>
    </row>
    <row r="49" spans="1:10" ht="30" x14ac:dyDescent="0.25">
      <c r="A49" s="6" t="s">
        <v>38</v>
      </c>
      <c r="C49" s="23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f t="shared" si="9"/>
        <v>0</v>
      </c>
    </row>
    <row r="50" spans="1:10" ht="30" x14ac:dyDescent="0.25">
      <c r="A50" s="6" t="s">
        <v>39</v>
      </c>
      <c r="C50" s="23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f t="shared" si="9"/>
        <v>0</v>
      </c>
    </row>
    <row r="51" spans="1:10" ht="30" x14ac:dyDescent="0.25">
      <c r="A51" s="6" t="s">
        <v>40</v>
      </c>
      <c r="C51" s="23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f t="shared" si="9"/>
        <v>0</v>
      </c>
    </row>
    <row r="52" spans="1:10" ht="30" x14ac:dyDescent="0.25">
      <c r="A52" s="6" t="s">
        <v>41</v>
      </c>
      <c r="C52" s="23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f t="shared" si="9"/>
        <v>0</v>
      </c>
    </row>
    <row r="53" spans="1:10" ht="30" x14ac:dyDescent="0.25">
      <c r="A53" s="6" t="s">
        <v>42</v>
      </c>
      <c r="C53" s="23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f t="shared" si="9"/>
        <v>0</v>
      </c>
    </row>
    <row r="54" spans="1:10" ht="30" x14ac:dyDescent="0.25">
      <c r="A54" s="6" t="s">
        <v>43</v>
      </c>
      <c r="C54" s="23">
        <v>0</v>
      </c>
      <c r="D54" s="29">
        <v>0</v>
      </c>
      <c r="E54" s="29">
        <v>0</v>
      </c>
      <c r="F54" s="29">
        <v>0</v>
      </c>
      <c r="G54" s="37">
        <f t="shared" ref="G54" si="10">SUM(G55:G63)</f>
        <v>0</v>
      </c>
      <c r="H54" s="37">
        <v>0</v>
      </c>
      <c r="I54" s="37">
        <v>0</v>
      </c>
      <c r="J54" s="29">
        <f t="shared" si="9"/>
        <v>0</v>
      </c>
    </row>
    <row r="55" spans="1:10" ht="30" x14ac:dyDescent="0.25">
      <c r="A55" s="3" t="s">
        <v>44</v>
      </c>
      <c r="C55" s="25">
        <f t="shared" ref="C55:H55" si="11">SUM(C56:C64)</f>
        <v>0</v>
      </c>
      <c r="D55" s="25">
        <f t="shared" si="11"/>
        <v>0</v>
      </c>
      <c r="E55" s="25">
        <f t="shared" si="11"/>
        <v>923114</v>
      </c>
      <c r="F55" s="25">
        <f t="shared" si="11"/>
        <v>0</v>
      </c>
      <c r="G55" s="25">
        <f t="shared" si="11"/>
        <v>0</v>
      </c>
      <c r="H55" s="25">
        <f t="shared" si="11"/>
        <v>166934.6</v>
      </c>
      <c r="I55" s="25">
        <f t="shared" ref="I55" si="12">SUM(I56:I64)</f>
        <v>288583.15999999997</v>
      </c>
      <c r="J55" s="25">
        <f t="shared" ref="J55:J76" si="13">SUM(C55:I55)</f>
        <v>1378631.76</v>
      </c>
    </row>
    <row r="56" spans="1:10" x14ac:dyDescent="0.25">
      <c r="A56" s="6" t="s">
        <v>45</v>
      </c>
      <c r="C56" s="23">
        <v>0</v>
      </c>
      <c r="D56" s="29">
        <v>0</v>
      </c>
      <c r="E56" s="29">
        <v>788594</v>
      </c>
      <c r="F56" s="29">
        <v>0</v>
      </c>
      <c r="G56" s="29">
        <v>0</v>
      </c>
      <c r="H56" s="29">
        <v>70210</v>
      </c>
      <c r="I56" s="29">
        <v>288583.15999999997</v>
      </c>
      <c r="J56" s="21">
        <f t="shared" si="13"/>
        <v>1147387.1599999999</v>
      </c>
    </row>
    <row r="57" spans="1:10" ht="30" x14ac:dyDescent="0.25">
      <c r="A57" s="6" t="s">
        <v>46</v>
      </c>
      <c r="C57" s="23">
        <v>0</v>
      </c>
      <c r="D57" s="29">
        <v>0</v>
      </c>
      <c r="E57" s="29">
        <v>134520</v>
      </c>
      <c r="F57" s="29">
        <v>0</v>
      </c>
      <c r="G57" s="29">
        <v>0</v>
      </c>
      <c r="H57" s="29">
        <v>96724.6</v>
      </c>
      <c r="I57" s="29">
        <v>0</v>
      </c>
      <c r="J57" s="21">
        <f t="shared" si="13"/>
        <v>231244.6</v>
      </c>
    </row>
    <row r="58" spans="1:10" ht="30" x14ac:dyDescent="0.25">
      <c r="A58" s="6" t="s">
        <v>47</v>
      </c>
      <c r="C58" s="23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1">
        <f t="shared" si="13"/>
        <v>0</v>
      </c>
    </row>
    <row r="59" spans="1:10" ht="30" x14ac:dyDescent="0.25">
      <c r="A59" s="6" t="s">
        <v>48</v>
      </c>
      <c r="C59" s="23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1">
        <f t="shared" si="13"/>
        <v>0</v>
      </c>
    </row>
    <row r="60" spans="1:10" ht="30" x14ac:dyDescent="0.25">
      <c r="A60" s="6" t="s">
        <v>49</v>
      </c>
      <c r="C60" s="23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42">
        <f t="shared" si="13"/>
        <v>0</v>
      </c>
    </row>
    <row r="61" spans="1:10" ht="30" x14ac:dyDescent="0.25">
      <c r="A61" s="6" t="s">
        <v>50</v>
      </c>
      <c r="C61" s="23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1">
        <f t="shared" si="13"/>
        <v>0</v>
      </c>
    </row>
    <row r="62" spans="1:10" ht="30" x14ac:dyDescent="0.25">
      <c r="A62" s="6" t="s">
        <v>51</v>
      </c>
      <c r="C62" s="23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1">
        <f t="shared" si="13"/>
        <v>0</v>
      </c>
    </row>
    <row r="63" spans="1:10" x14ac:dyDescent="0.25">
      <c r="A63" s="6" t="s">
        <v>52</v>
      </c>
      <c r="C63" s="23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1">
        <f t="shared" si="13"/>
        <v>0</v>
      </c>
    </row>
    <row r="64" spans="1:10" ht="45" x14ac:dyDescent="0.25">
      <c r="A64" s="6" t="s">
        <v>53</v>
      </c>
      <c r="C64" s="23">
        <v>0</v>
      </c>
      <c r="D64" s="29">
        <v>0</v>
      </c>
      <c r="E64" s="29">
        <v>0</v>
      </c>
      <c r="F64" s="29">
        <v>0</v>
      </c>
      <c r="G64" s="37">
        <f>SUM(G65:G68)</f>
        <v>0</v>
      </c>
      <c r="H64" s="37">
        <f>SUM(H65:I68)</f>
        <v>0</v>
      </c>
      <c r="I64" s="37">
        <f>SUM(I65:J68)</f>
        <v>0</v>
      </c>
      <c r="J64" s="41">
        <f t="shared" si="13"/>
        <v>0</v>
      </c>
    </row>
    <row r="65" spans="1:10" x14ac:dyDescent="0.25">
      <c r="A65" s="3" t="s">
        <v>54</v>
      </c>
      <c r="C65" s="25">
        <f>SUM(C66:C69)</f>
        <v>0</v>
      </c>
      <c r="D65" s="25">
        <f t="shared" ref="D65:I65" si="14">SUM(D66:D69)</f>
        <v>0</v>
      </c>
      <c r="E65" s="25">
        <f t="shared" si="14"/>
        <v>0</v>
      </c>
      <c r="F65" s="25">
        <f t="shared" si="14"/>
        <v>0</v>
      </c>
      <c r="G65" s="25">
        <f t="shared" si="14"/>
        <v>0</v>
      </c>
      <c r="H65" s="25">
        <f t="shared" si="14"/>
        <v>0</v>
      </c>
      <c r="I65" s="25">
        <f t="shared" si="14"/>
        <v>0</v>
      </c>
      <c r="J65" s="32">
        <f t="shared" si="13"/>
        <v>0</v>
      </c>
    </row>
    <row r="66" spans="1:10" x14ac:dyDescent="0.25">
      <c r="A66" s="6" t="s">
        <v>55</v>
      </c>
      <c r="C66" s="23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1">
        <f t="shared" si="13"/>
        <v>0</v>
      </c>
    </row>
    <row r="67" spans="1:10" x14ac:dyDescent="0.25">
      <c r="A67" s="6" t="s">
        <v>56</v>
      </c>
      <c r="C67" s="23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1">
        <f t="shared" si="13"/>
        <v>0</v>
      </c>
    </row>
    <row r="68" spans="1:10" ht="30" x14ac:dyDescent="0.25">
      <c r="A68" s="6" t="s">
        <v>57</v>
      </c>
      <c r="C68" s="23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1">
        <f t="shared" si="13"/>
        <v>0</v>
      </c>
    </row>
    <row r="69" spans="1:10" ht="45" x14ac:dyDescent="0.25">
      <c r="A69" s="6" t="s">
        <v>58</v>
      </c>
      <c r="C69" s="23">
        <v>0</v>
      </c>
      <c r="D69" s="29">
        <v>0</v>
      </c>
      <c r="E69" s="29">
        <v>0</v>
      </c>
      <c r="F69" s="29">
        <v>0</v>
      </c>
      <c r="G69" s="37">
        <f t="shared" ref="F69:I70" si="15">SUM(G70:G71)</f>
        <v>0</v>
      </c>
      <c r="H69" s="37">
        <f>SUM(H70:I71)</f>
        <v>0</v>
      </c>
      <c r="I69" s="37">
        <f>SUM(I70:J71)</f>
        <v>0</v>
      </c>
      <c r="J69" s="37">
        <f t="shared" si="13"/>
        <v>0</v>
      </c>
    </row>
    <row r="70" spans="1:10" ht="30" x14ac:dyDescent="0.25">
      <c r="A70" s="3" t="s">
        <v>59</v>
      </c>
      <c r="C70" s="25">
        <f>SUM(C71:C72)</f>
        <v>0</v>
      </c>
      <c r="D70" s="25">
        <f t="shared" ref="D70:E70" si="16">SUM(D71:D72)</f>
        <v>0</v>
      </c>
      <c r="E70" s="25">
        <f t="shared" si="16"/>
        <v>0</v>
      </c>
      <c r="F70" s="25">
        <f t="shared" si="15"/>
        <v>0</v>
      </c>
      <c r="G70" s="25">
        <f t="shared" si="15"/>
        <v>0</v>
      </c>
      <c r="H70" s="25">
        <f t="shared" si="15"/>
        <v>0</v>
      </c>
      <c r="I70" s="25">
        <f t="shared" si="15"/>
        <v>0</v>
      </c>
      <c r="J70" s="38">
        <f t="shared" si="13"/>
        <v>0</v>
      </c>
    </row>
    <row r="71" spans="1:10" x14ac:dyDescent="0.25">
      <c r="A71" s="6" t="s">
        <v>60</v>
      </c>
      <c r="C71" s="23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1">
        <f t="shared" si="13"/>
        <v>0</v>
      </c>
    </row>
    <row r="72" spans="1:10" ht="30" x14ac:dyDescent="0.25">
      <c r="A72" s="6" t="s">
        <v>61</v>
      </c>
      <c r="C72" s="23">
        <v>0</v>
      </c>
      <c r="D72" s="29">
        <v>0</v>
      </c>
      <c r="E72" s="29">
        <v>0</v>
      </c>
      <c r="F72" s="29">
        <v>0</v>
      </c>
      <c r="G72" s="29">
        <v>0</v>
      </c>
      <c r="H72" s="37">
        <f>SUM(H73:I75)</f>
        <v>0</v>
      </c>
      <c r="I72" s="37">
        <f>SUM(I73:J75)</f>
        <v>0</v>
      </c>
      <c r="J72" s="21">
        <f t="shared" si="13"/>
        <v>0</v>
      </c>
    </row>
    <row r="73" spans="1:10" x14ac:dyDescent="0.25">
      <c r="A73" s="3" t="s">
        <v>62</v>
      </c>
      <c r="C73" s="25">
        <f>SUM(C74:C76)</f>
        <v>0</v>
      </c>
      <c r="D73" s="25">
        <f t="shared" ref="D73:I73" si="17">SUM(D74:D76)</f>
        <v>0</v>
      </c>
      <c r="E73" s="25">
        <f t="shared" si="17"/>
        <v>0</v>
      </c>
      <c r="F73" s="25">
        <f t="shared" si="17"/>
        <v>0</v>
      </c>
      <c r="G73" s="25">
        <f t="shared" si="17"/>
        <v>0</v>
      </c>
      <c r="H73" s="25">
        <f t="shared" si="17"/>
        <v>0</v>
      </c>
      <c r="I73" s="25">
        <f t="shared" si="17"/>
        <v>0</v>
      </c>
      <c r="J73" s="32">
        <f t="shared" si="13"/>
        <v>0</v>
      </c>
    </row>
    <row r="74" spans="1:10" ht="30" x14ac:dyDescent="0.25">
      <c r="A74" s="6" t="s">
        <v>63</v>
      </c>
      <c r="C74" s="23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1">
        <f t="shared" si="13"/>
        <v>0</v>
      </c>
    </row>
    <row r="75" spans="1:10" ht="30" x14ac:dyDescent="0.25">
      <c r="A75" s="6" t="s">
        <v>64</v>
      </c>
      <c r="C75" s="23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1">
        <f t="shared" si="13"/>
        <v>0</v>
      </c>
    </row>
    <row r="76" spans="1:10" ht="30" x14ac:dyDescent="0.25">
      <c r="A76" s="6" t="s">
        <v>65</v>
      </c>
      <c r="C76" s="23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1">
        <f t="shared" si="13"/>
        <v>0</v>
      </c>
    </row>
    <row r="77" spans="1:10" x14ac:dyDescent="0.25">
      <c r="A77" s="8" t="s">
        <v>66</v>
      </c>
      <c r="B77" s="5"/>
      <c r="C77" s="26">
        <f>+C13+C19+C29+C39+C47+C55</f>
        <v>3946077.34</v>
      </c>
      <c r="D77" s="26">
        <f t="shared" ref="D77:I77" si="18">+D13+D19+D29+D39+D47+D55</f>
        <v>4279876.08</v>
      </c>
      <c r="E77" s="26">
        <f t="shared" si="18"/>
        <v>6941725.2000000002</v>
      </c>
      <c r="F77" s="26">
        <f t="shared" si="18"/>
        <v>4820992.7600000007</v>
      </c>
      <c r="G77" s="26">
        <f t="shared" si="18"/>
        <v>4781710.28</v>
      </c>
      <c r="H77" s="26">
        <f t="shared" si="18"/>
        <v>5006226.37</v>
      </c>
      <c r="I77" s="26">
        <f t="shared" si="18"/>
        <v>5483338.6400000006</v>
      </c>
      <c r="J77" s="26">
        <f>+J13+J19+J29+J39+J47+J55</f>
        <v>35259946.669999994</v>
      </c>
    </row>
    <row r="78" spans="1:10" x14ac:dyDescent="0.25">
      <c r="A78" s="4"/>
      <c r="C78" s="23"/>
      <c r="D78" s="29"/>
      <c r="E78" s="29"/>
      <c r="F78" s="29"/>
      <c r="G78" s="35"/>
      <c r="H78" s="35"/>
      <c r="I78" s="35"/>
      <c r="J78" s="24"/>
    </row>
    <row r="79" spans="1:10" x14ac:dyDescent="0.25">
      <c r="A79" s="1" t="s">
        <v>67</v>
      </c>
      <c r="B79" s="2"/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ref="J79:J88" si="19">SUM(C79:I79)</f>
        <v>0</v>
      </c>
    </row>
    <row r="80" spans="1:10" ht="30" x14ac:dyDescent="0.25">
      <c r="A80" s="3" t="s">
        <v>68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19"/>
        <v>0</v>
      </c>
    </row>
    <row r="81" spans="1:10" ht="30" x14ac:dyDescent="0.25">
      <c r="A81" s="6" t="s">
        <v>69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19"/>
        <v>0</v>
      </c>
    </row>
    <row r="82" spans="1:10" ht="30" x14ac:dyDescent="0.25">
      <c r="A82" s="6" t="s">
        <v>70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19"/>
        <v>0</v>
      </c>
    </row>
    <row r="83" spans="1:10" x14ac:dyDescent="0.25">
      <c r="A83" s="3" t="s">
        <v>71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f t="shared" si="19"/>
        <v>0</v>
      </c>
    </row>
    <row r="84" spans="1:10" ht="30" x14ac:dyDescent="0.25">
      <c r="A84" s="6" t="s">
        <v>72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f t="shared" si="19"/>
        <v>0</v>
      </c>
    </row>
    <row r="85" spans="1:10" ht="30" x14ac:dyDescent="0.25">
      <c r="A85" s="6" t="s">
        <v>73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f t="shared" si="19"/>
        <v>0</v>
      </c>
    </row>
    <row r="86" spans="1:10" ht="30" x14ac:dyDescent="0.25">
      <c r="A86" s="3" t="s">
        <v>74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f t="shared" si="19"/>
        <v>0</v>
      </c>
    </row>
    <row r="87" spans="1:10" ht="30" x14ac:dyDescent="0.25">
      <c r="A87" s="6" t="s">
        <v>75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f t="shared" si="19"/>
        <v>0</v>
      </c>
    </row>
    <row r="88" spans="1:10" x14ac:dyDescent="0.25">
      <c r="A88" s="8" t="s">
        <v>76</v>
      </c>
      <c r="B88" s="5"/>
      <c r="C88" s="33">
        <f>SUM(C79:C87)</f>
        <v>0</v>
      </c>
      <c r="D88" s="33">
        <f t="shared" ref="D88:I88" si="20">SUM(D79:D87)</f>
        <v>0</v>
      </c>
      <c r="E88" s="33">
        <f t="shared" si="20"/>
        <v>0</v>
      </c>
      <c r="F88" s="33">
        <f t="shared" si="20"/>
        <v>0</v>
      </c>
      <c r="G88" s="33">
        <f t="shared" si="20"/>
        <v>0</v>
      </c>
      <c r="H88" s="33">
        <f t="shared" si="20"/>
        <v>0</v>
      </c>
      <c r="I88" s="33">
        <f t="shared" si="20"/>
        <v>0</v>
      </c>
      <c r="J88" s="33">
        <f t="shared" si="19"/>
        <v>0</v>
      </c>
    </row>
    <row r="89" spans="1:10" x14ac:dyDescent="0.25">
      <c r="C89" s="29"/>
      <c r="D89" s="29"/>
      <c r="E89" s="29"/>
      <c r="F89" s="29"/>
      <c r="G89" s="35"/>
      <c r="H89" s="35"/>
      <c r="I89" s="35"/>
      <c r="J89" s="24"/>
    </row>
    <row r="90" spans="1:10" ht="31.5" x14ac:dyDescent="0.25">
      <c r="A90" s="9" t="s">
        <v>77</v>
      </c>
      <c r="B90" s="12"/>
      <c r="C90" s="27">
        <f t="shared" ref="C90:H90" si="21">+C77+C88</f>
        <v>3946077.34</v>
      </c>
      <c r="D90" s="27">
        <f t="shared" si="21"/>
        <v>4279876.08</v>
      </c>
      <c r="E90" s="27">
        <f t="shared" si="21"/>
        <v>6941725.2000000002</v>
      </c>
      <c r="F90" s="27">
        <f t="shared" si="21"/>
        <v>4820992.7600000007</v>
      </c>
      <c r="G90" s="27">
        <f t="shared" si="21"/>
        <v>4781710.28</v>
      </c>
      <c r="H90" s="27">
        <f t="shared" si="21"/>
        <v>5006226.37</v>
      </c>
      <c r="I90" s="27">
        <f>+I77+I88</f>
        <v>5483338.6400000006</v>
      </c>
      <c r="J90" s="27">
        <f>+J77+J88</f>
        <v>35259946.669999994</v>
      </c>
    </row>
    <row r="91" spans="1:10" x14ac:dyDescent="0.25">
      <c r="A91" s="30" t="s">
        <v>87</v>
      </c>
      <c r="J91" s="34"/>
    </row>
    <row r="92" spans="1:10" x14ac:dyDescent="0.25">
      <c r="A92" s="13" t="s">
        <v>88</v>
      </c>
    </row>
    <row r="93" spans="1:10" x14ac:dyDescent="0.25">
      <c r="A93" s="13" t="s">
        <v>89</v>
      </c>
    </row>
    <row r="94" spans="1:10" x14ac:dyDescent="0.25">
      <c r="A94" s="13" t="s">
        <v>90</v>
      </c>
    </row>
    <row r="95" spans="1:10" x14ac:dyDescent="0.25">
      <c r="A95" s="13" t="s">
        <v>91</v>
      </c>
    </row>
    <row r="96" spans="1:10" x14ac:dyDescent="0.25">
      <c r="A96" s="13" t="s">
        <v>92</v>
      </c>
    </row>
    <row r="97" spans="1:10" x14ac:dyDescent="0.25">
      <c r="A97" s="13" t="s">
        <v>94</v>
      </c>
    </row>
    <row r="98" spans="1:10" x14ac:dyDescent="0.25">
      <c r="A98" s="13"/>
    </row>
    <row r="99" spans="1:10" ht="15" customHeight="1" x14ac:dyDescent="0.25">
      <c r="A99" s="48" t="s">
        <v>99</v>
      </c>
      <c r="B99" s="48"/>
      <c r="C99" s="48"/>
      <c r="D99" s="48"/>
      <c r="E99" s="48"/>
      <c r="F99" s="48"/>
      <c r="G99" s="48"/>
      <c r="H99" s="47"/>
      <c r="I99" s="47"/>
      <c r="J99" s="47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7"/>
      <c r="I100" s="47"/>
      <c r="J100" s="47"/>
    </row>
    <row r="101" spans="1:10" x14ac:dyDescent="0.25">
      <c r="A101" s="48"/>
      <c r="B101" s="48"/>
      <c r="C101" s="48"/>
      <c r="D101" s="48"/>
      <c r="E101" s="48"/>
      <c r="F101" s="48"/>
      <c r="G101" s="48"/>
      <c r="H101" s="47"/>
      <c r="I101" s="47"/>
      <c r="J101" s="47"/>
    </row>
    <row r="102" spans="1:10" x14ac:dyDescent="0.25">
      <c r="A102" s="48"/>
      <c r="B102" s="48"/>
      <c r="C102" s="48"/>
      <c r="D102" s="48"/>
      <c r="E102" s="48"/>
      <c r="F102" s="48"/>
      <c r="G102" s="48"/>
      <c r="H102" s="47"/>
      <c r="I102" s="47"/>
      <c r="J102" s="47"/>
    </row>
    <row r="103" spans="1:10" x14ac:dyDescent="0.25">
      <c r="A103" s="48"/>
      <c r="B103" s="48"/>
      <c r="C103" s="48"/>
      <c r="D103" s="48"/>
      <c r="E103" s="48"/>
      <c r="F103" s="48"/>
      <c r="G103" s="48"/>
      <c r="H103" s="47"/>
      <c r="I103" s="47"/>
      <c r="J103" s="47"/>
    </row>
    <row r="104" spans="1:10" x14ac:dyDescent="0.25">
      <c r="A104" s="48"/>
      <c r="B104" s="48"/>
      <c r="C104" s="48"/>
      <c r="D104" s="48"/>
      <c r="E104" s="48"/>
      <c r="F104" s="48"/>
      <c r="G104" s="48"/>
      <c r="H104" s="47"/>
      <c r="I104" s="47"/>
      <c r="J104" s="47"/>
    </row>
    <row r="105" spans="1:10" x14ac:dyDescent="0.25">
      <c r="A105" s="48"/>
      <c r="B105" s="48"/>
      <c r="C105" s="48"/>
      <c r="D105" s="48"/>
      <c r="E105" s="48"/>
      <c r="F105" s="48"/>
      <c r="G105" s="48"/>
      <c r="H105" s="47"/>
      <c r="I105" s="47"/>
      <c r="J105" s="47"/>
    </row>
    <row r="106" spans="1:10" x14ac:dyDescent="0.25">
      <c r="A106" s="48"/>
      <c r="B106" s="48"/>
      <c r="C106" s="48"/>
      <c r="D106" s="48"/>
      <c r="E106" s="48"/>
      <c r="F106" s="48"/>
      <c r="G106" s="48"/>
      <c r="H106" s="47"/>
      <c r="I106" s="47"/>
      <c r="J106" s="47"/>
    </row>
    <row r="107" spans="1:10" x14ac:dyDescent="0.25">
      <c r="A107" s="48"/>
      <c r="B107" s="48"/>
      <c r="C107" s="48"/>
      <c r="D107" s="48"/>
      <c r="E107" s="48"/>
      <c r="F107" s="48"/>
      <c r="G107" s="48"/>
      <c r="H107" s="47"/>
      <c r="I107" s="47"/>
      <c r="J107" s="47"/>
    </row>
    <row r="108" spans="1:10" x14ac:dyDescent="0.25">
      <c r="A108" s="48"/>
      <c r="B108" s="48"/>
      <c r="C108" s="48"/>
      <c r="D108" s="48"/>
      <c r="E108" s="48"/>
      <c r="F108" s="48"/>
      <c r="G108" s="48"/>
      <c r="H108" s="47"/>
      <c r="I108" s="47"/>
      <c r="J108" s="47"/>
    </row>
    <row r="109" spans="1:10" x14ac:dyDescent="0.25">
      <c r="A109" s="48"/>
      <c r="B109" s="48"/>
      <c r="C109" s="48"/>
      <c r="D109" s="48"/>
      <c r="E109" s="48"/>
      <c r="F109" s="48"/>
      <c r="G109" s="48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</row>
    <row r="111" spans="1:10" x14ac:dyDescent="0.25">
      <c r="A111" s="47"/>
      <c r="B111" s="47"/>
      <c r="C111" s="47"/>
      <c r="D111" s="47"/>
      <c r="E111" s="47"/>
      <c r="F111" s="47"/>
      <c r="G111" s="47"/>
    </row>
    <row r="112" spans="1:10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</sheetData>
  <mergeCells count="5">
    <mergeCell ref="A7:J7"/>
    <mergeCell ref="A8:J8"/>
    <mergeCell ref="A9:J9"/>
    <mergeCell ref="A10:J10"/>
    <mergeCell ref="A99:G109"/>
  </mergeCells>
  <printOptions horizontalCentered="1"/>
  <pageMargins left="0.25" right="0.25" top="0.3" bottom="1.79" header="0.17" footer="0.17"/>
  <pageSetup scale="60" orientation="portrait" r:id="rId1"/>
  <ignoredErrors>
    <ignoredError sqref="C47:E47 C70:E7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77B6-D8E1-4450-86A4-B5D1CAC92F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</vt:lpstr>
      <vt:lpstr>Hoja1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Crismairi Rodriguez</cp:lastModifiedBy>
  <cp:revision/>
  <cp:lastPrinted>2021-10-08T17:18:18Z</cp:lastPrinted>
  <dcterms:created xsi:type="dcterms:W3CDTF">2018-04-17T18:57:16Z</dcterms:created>
  <dcterms:modified xsi:type="dcterms:W3CDTF">2021-10-08T17:20:22Z</dcterms:modified>
  <cp:category/>
  <cp:contentStatus/>
</cp:coreProperties>
</file>