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dmin\Desktop\CCDF\"/>
    </mc:Choice>
  </mc:AlternateContent>
  <xr:revisionPtr revIDLastSave="0" documentId="13_ncr:1_{E1187A76-E48B-4361-9858-27FE75F29E48}"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definedNames>
    <definedName name="_xlnm.Print_Area" localSheetId="0">Hoja1!$A$1:$J$44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 r="C16" i="1" l="1"/>
  <c r="C15" i="1"/>
  <c r="C14" i="1"/>
  <c r="J29" i="1"/>
  <c r="I29" i="1"/>
</calcChain>
</file>

<file path=xl/sharedStrings.xml><?xml version="1.0" encoding="utf-8"?>
<sst xmlns="http://schemas.openxmlformats.org/spreadsheetml/2006/main" count="76" uniqueCount="75">
  <si>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</si>
  <si>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</si>
  <si>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</si>
  <si>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</si>
  <si>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</si>
  <si>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</si>
  <si>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</si>
  <si>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</si>
  <si>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</si>
  <si>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</si>
  <si>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</si>
  <si>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</si>
  <si>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</si>
  <si>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</si>
  <si>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</si>
  <si>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</si>
  <si>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</si>
  <si>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</si>
  <si>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</si>
  <si>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</si>
  <si>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</si>
  <si>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</si>
  <si>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</si>
  <si>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</si>
  <si>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</si>
  <si>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</si>
  <si>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</si>
  <si>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</si>
  <si>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</si>
  <si>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</si>
  <si>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</si>
  <si>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</si>
  <si>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</si>
  <si>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</si>
  <si>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</si>
  <si>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</si>
  <si>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</si>
  <si>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</si>
  <si>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</si>
  <si>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</si>
  <si>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</si>
  <si>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</si>
  <si>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</si>
  <si>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</si>
  <si>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</si>
  <si>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</si>
  <si>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</si>
  <si>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</si>
  <si>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</si>
  <si>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</si>
  <si>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</si>
  <si>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 xml:space="preserve">Número de actividades realizadas	</t>
  </si>
  <si>
    <t xml:space="preserve">Presupuesto aprobado:  </t>
  </si>
  <si>
    <t xml:space="preserve">Presupuesto modificado: </t>
  </si>
  <si>
    <t>Total devengado:</t>
  </si>
  <si>
    <t>`0212-MINISTERIO DE INDUSTRIA, COMERCIO Y MIPYMES (MICM)</t>
  </si>
  <si>
    <t xml:space="preserve">	01-MINISTERIO DE INDUSTRIA, COMERCIO Y MIPYMES (MICM)</t>
  </si>
  <si>
    <t>0010-CONSEJO DE COORDINACIÓN DE LA ZONA ESPECIAL DE DESARROLLO FRONTERIZO (CCDF)</t>
  </si>
  <si>
    <t xml:space="preserve">Apoyar la instalación de las empresas industriales, agroindustriales y de cualquier otra naturaleza, que aumenten el empleo y reduzcan la pobreza, mediante el otorgamiento de incentivos fiscales en la Zona Especial de Desarrollo Fronterizo.  </t>
  </si>
  <si>
    <t>11-Fomento y desarrollo de la productividad y competitividad del sector industrial</t>
  </si>
  <si>
    <t>Empresas instaladas en la zona fronteriza reciben supervisión de control y regulación en el cumplimiento del régimen especial de Desarrollo fronterizo.</t>
  </si>
  <si>
    <t>Supervisión de las operaciones de las empresas instaladas en la zona fronteriza</t>
  </si>
  <si>
    <t>03-Empresas instaladas en la zona fronteriza reciben supervisión de control y regulación en el cumplimiento del régimen especial de Desarrollo fronterizo</t>
  </si>
  <si>
    <t>Supervisión de las operaciones de las empresas instaladas en la zona fronteriza portales de transparencia y gobierno abierto, como instrumentos de prevencion de la corrupcion en la administración pública.</t>
  </si>
  <si>
    <t>Ing. Alicia Reyes</t>
  </si>
  <si>
    <t>Enc de Planificación y Desarrollo</t>
  </si>
  <si>
    <t>6533-Empresas instaladas en la zona fronteriza reciben supervisión de control y regulación en el cumplimiento del régimen especial de Desarrollo fronterizo</t>
  </si>
  <si>
    <t>2.4.3</t>
  </si>
  <si>
    <t>Empresas instaladas en la zona fronteriza y sus comunidades</t>
  </si>
  <si>
    <t>28/03/2019</t>
  </si>
  <si>
    <t>Ser la institución líder en la promoción de generación de empleos en la Zona Especial de Desarrollo Fronterizo.</t>
  </si>
  <si>
    <t>Lineamientos para la Ejecución Presupuestaria 2022 del Gobierno General Nacional</t>
  </si>
  <si>
    <t>Programación Indicativa Anual de las Metas Físicas-Financieras Año 2022</t>
  </si>
  <si>
    <t>Este informe contiene las actividades que fueron planificadas para cada trimestre en el año 2022, aún no se ha hecho el reporte de logros porque son reportadas del 01 al 15 de abril cuando se haya concluido el 1er trimestre. Losgastos que se reflejan son de Servicios Básicos y Nóminas Enero y Febrero. En cuanto al presupuesto, se contaba en inicioscon un techo presupuestario de RD$78,393.676.00 luego de una revisión, se nos fue otorgado RD$8,047,534.00 adicionales.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</si>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</sst>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quot;$&quot;* #,##0.00_);_(&quot;$&quot;* \(#,##0.00\);_(&quot;$&quot;* &quot;-&quot;??_);_(@_)"/>
    <numFmt numFmtId="165" formatCode="dd/mm/yyyy;@"/>
    <numFmt numFmtId="166" formatCode="[$-10409]#,##0;\-#,##0"/>
    <numFmt numFmtId="167" formatCode="[$-10409]#,##0.00;\-#,##0.00"/>
    <numFmt numFmtId="168"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4" fontId="0" fillId="0" borderId="22" xfId="0" applyNumberFormat="1" applyBorder="1" applyAlignment="1">
      <alignment vertical="top"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43" fontId="0" fillId="0" borderId="22" xfId="3" applyFont="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164" fontId="11" fillId="0" borderId="27" xfId="2" applyFont="1" applyFill="1" applyBorder="1" applyAlignment="1" applyProtection="1">
      <alignment horizontal="center" vertical="center" wrapText="1" readingOrder="1"/>
      <protection locked="0"/>
    </xf>
    <xf numFmtId="164" fontId="11" fillId="0" borderId="28" xfId="2" applyFont="1" applyFill="1" applyBorder="1" applyAlignment="1" applyProtection="1">
      <alignment horizontal="center" vertical="center" wrapText="1" readingOrder="1"/>
      <protection locked="0"/>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164" fontId="11" fillId="0" borderId="25" xfId="2" applyFont="1" applyFill="1" applyBorder="1" applyAlignment="1" applyProtection="1">
      <alignment horizontal="center" vertical="center" wrapText="1" readingOrder="1"/>
      <protection locked="0"/>
    </xf>
    <xf numFmtId="164" fontId="11" fillId="0" borderId="36" xfId="2" applyFont="1" applyFill="1" applyBorder="1" applyAlignment="1" applyProtection="1">
      <alignment horizontal="center" vertical="center" wrapText="1" readingOrder="1"/>
      <protection locked="0"/>
    </xf>
    <xf numFmtId="164" fontId="11" fillId="0" borderId="24" xfId="2" applyFont="1" applyFill="1" applyBorder="1" applyAlignment="1" applyProtection="1">
      <alignment horizontal="center" vertical="center" wrapText="1" readingOrder="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cellXfs>
  <cellStyles count="4">
    <cellStyle name="Millares" xfId="3" builtinId="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0</xdr:rowOff>
    </xdr:from>
    <xdr:ext cx="1367789" cy="808496"/>
    <xdr:pic>
      <xdr:nvPicPr>
        <xdr:cNvPr id="7" name="Imagen 6">
          <a:extLst>
            <a:ext uri="{FF2B5EF4-FFF2-40B4-BE49-F238E27FC236}">
              <a16:creationId xmlns:a16="http://schemas.microsoft.com/office/drawing/2014/main" id="{672B2B7F-A88E-4EE8-AD32-7EA1CDE2CD75}"/>
            </a:ext>
          </a:extLst>
        </xdr:cNvPr>
        <xdr:cNvPicPr>
          <a:picLocks noChangeAspect="1"/>
        </xdr:cNvPicPr>
      </xdr:nvPicPr>
      <xdr:blipFill>
        <a:blip xmlns:r="http://schemas.openxmlformats.org/officeDocument/2006/relationships" r:embed="rId1"/>
        <a:stretch>
          <a:fillRect/>
        </a:stretch>
      </xdr:blipFill>
      <xdr:spPr>
        <a:xfrm>
          <a:off x="47625" y="0"/>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3"/>
  <sheetViews>
    <sheetView tabSelected="1" view="pageBreakPreview" topLeftCell="A21" zoomScaleNormal="100" zoomScaleSheetLayoutView="100" workbookViewId="0">
      <selection activeCell="A26" sqref="A26:J26"/>
    </sheetView>
  </sheetViews>
  <sheetFormatPr baseColWidth="10" defaultRowHeight="15" x14ac:dyDescent="0.25"/>
  <cols>
    <col min="1" max="1" width="23" style="6" customWidth="1"/>
    <col min="2" max="2" width="14.85546875" style="6" bestFit="1" customWidth="1"/>
    <col min="3" max="9" width="12.7109375" style="6" customWidth="1"/>
    <col min="10" max="10" width="18.140625" style="6" customWidth="1"/>
    <col min="11" max="11" width="11.42578125" style="6"/>
  </cols>
  <sheetData>
    <row r="1" spans="1:11" ht="21.75" customHeight="1" thickBot="1" x14ac:dyDescent="0.3">
      <c r="A1" s="21"/>
      <c r="B1" s="68" t="s">
        <v>72</v>
      </c>
      <c r="C1" s="69"/>
      <c r="D1" s="69"/>
      <c r="E1" s="69"/>
      <c r="F1" s="69"/>
      <c r="G1" s="69"/>
      <c r="H1" s="69"/>
      <c r="I1" s="69"/>
      <c r="J1" s="70"/>
      <c r="K1" s="1"/>
    </row>
    <row r="2" spans="1:11" ht="21.75" thickBot="1" x14ac:dyDescent="0.3">
      <c r="A2" s="22"/>
      <c r="B2" s="71" t="s">
        <v>0</v>
      </c>
      <c r="C2" s="72"/>
      <c r="D2" s="71" t="s">
        <v>1</v>
      </c>
      <c r="E2" s="73"/>
      <c r="F2" s="73"/>
      <c r="G2" s="72"/>
      <c r="H2" s="74"/>
      <c r="I2" s="2" t="s">
        <v>2</v>
      </c>
      <c r="J2" s="3" t="s">
        <v>3</v>
      </c>
      <c r="K2" s="1"/>
    </row>
    <row r="3" spans="1:11" ht="21.75" thickBot="1" x14ac:dyDescent="0.3">
      <c r="A3" s="23"/>
      <c r="B3" s="75" t="s">
        <v>4</v>
      </c>
      <c r="C3" s="76"/>
      <c r="D3" s="75" t="s">
        <v>71</v>
      </c>
      <c r="E3" s="76"/>
      <c r="F3" s="76"/>
      <c r="G3" s="76"/>
      <c r="H3" s="77"/>
      <c r="I3" s="29" t="s">
        <v>69</v>
      </c>
      <c r="J3" s="30">
        <v>0</v>
      </c>
      <c r="K3" s="1"/>
    </row>
    <row r="4" spans="1:11" x14ac:dyDescent="0.25">
      <c r="A4" s="64"/>
      <c r="B4" s="65"/>
      <c r="C4" s="65"/>
      <c r="D4" s="66"/>
      <c r="E4" s="66"/>
      <c r="F4" s="66"/>
      <c r="G4" s="66"/>
      <c r="H4" s="66"/>
      <c r="I4" s="65"/>
      <c r="J4" s="67"/>
      <c r="K4" s="1"/>
    </row>
    <row r="5" spans="1:11" ht="3" customHeight="1" x14ac:dyDescent="0.25">
      <c r="A5" s="82"/>
      <c r="B5" s="83"/>
      <c r="C5" s="83"/>
      <c r="D5" s="83"/>
      <c r="E5" s="83"/>
      <c r="F5" s="83"/>
      <c r="G5" s="83"/>
      <c r="H5" s="83"/>
      <c r="I5" s="83"/>
      <c r="J5" s="84"/>
      <c r="K5" s="1"/>
    </row>
    <row r="6" spans="1:11" ht="15.75" x14ac:dyDescent="0.25">
      <c r="A6" s="32" t="s">
        <v>5</v>
      </c>
      <c r="B6" s="33"/>
      <c r="C6" s="33"/>
      <c r="D6" s="33"/>
      <c r="E6" s="33"/>
      <c r="F6" s="33"/>
      <c r="G6" s="33"/>
      <c r="H6" s="33"/>
      <c r="I6" s="33"/>
      <c r="J6" s="34"/>
      <c r="K6" s="1"/>
    </row>
    <row r="7" spans="1:11" ht="15.75" x14ac:dyDescent="0.25">
      <c r="A7" s="47" t="s">
        <v>6</v>
      </c>
      <c r="B7" s="48"/>
      <c r="C7" s="48"/>
      <c r="D7" s="48"/>
      <c r="E7" s="48"/>
      <c r="F7" s="48"/>
      <c r="G7" s="48"/>
      <c r="H7" s="48"/>
      <c r="I7" s="48"/>
      <c r="J7" s="49"/>
      <c r="K7" s="1"/>
    </row>
    <row r="8" spans="1:11" x14ac:dyDescent="0.25">
      <c r="A8" s="4" t="s">
        <v>7</v>
      </c>
      <c r="B8" s="42" t="s">
        <v>55</v>
      </c>
      <c r="C8" s="43"/>
      <c r="D8" s="43"/>
      <c r="E8" s="43"/>
      <c r="F8" s="43"/>
      <c r="G8" s="43"/>
      <c r="H8" s="43"/>
      <c r="I8" s="43"/>
      <c r="J8" s="44"/>
      <c r="K8" s="1"/>
    </row>
    <row r="9" spans="1:11" ht="15" customHeight="1" x14ac:dyDescent="0.25">
      <c r="A9" s="24" t="s">
        <v>36</v>
      </c>
      <c r="B9" s="42" t="s">
        <v>56</v>
      </c>
      <c r="C9" s="43"/>
      <c r="D9" s="43"/>
      <c r="E9" s="43"/>
      <c r="F9" s="43"/>
      <c r="G9" s="43"/>
      <c r="H9" s="43"/>
      <c r="I9" s="43"/>
      <c r="J9" s="44"/>
      <c r="K9" s="1"/>
    </row>
    <row r="10" spans="1:11" x14ac:dyDescent="0.25">
      <c r="A10" s="24" t="s">
        <v>37</v>
      </c>
      <c r="B10" s="42" t="s">
        <v>57</v>
      </c>
      <c r="C10" s="43"/>
      <c r="D10" s="43"/>
      <c r="E10" s="43"/>
      <c r="F10" s="43"/>
      <c r="G10" s="43"/>
      <c r="H10" s="43"/>
      <c r="I10" s="43"/>
      <c r="J10" s="44"/>
      <c r="K10" s="1"/>
    </row>
    <row r="11" spans="1:11" ht="31.5" customHeight="1" x14ac:dyDescent="0.25">
      <c r="A11" s="4" t="s">
        <v>8</v>
      </c>
      <c r="B11" s="45" t="s">
        <v>58</v>
      </c>
      <c r="C11" s="45"/>
      <c r="D11" s="45"/>
      <c r="E11" s="45"/>
      <c r="F11" s="45"/>
      <c r="G11" s="45"/>
      <c r="H11" s="45"/>
      <c r="I11" s="45"/>
      <c r="J11" s="46"/>
    </row>
    <row r="12" spans="1:11" ht="48" customHeight="1" x14ac:dyDescent="0.25">
      <c r="A12" s="4" t="s">
        <v>9</v>
      </c>
      <c r="B12" s="45" t="s">
        <v>70</v>
      </c>
      <c r="C12" s="45"/>
      <c r="D12" s="45"/>
      <c r="E12" s="45"/>
      <c r="F12" s="45"/>
      <c r="G12" s="45"/>
      <c r="H12" s="45"/>
      <c r="I12" s="45"/>
      <c r="J12" s="46"/>
    </row>
    <row r="13" spans="1:11" ht="15.75" x14ac:dyDescent="0.25">
      <c r="A13" s="32" t="s">
        <v>10</v>
      </c>
      <c r="B13" s="33"/>
      <c r="C13" s="33"/>
      <c r="D13" s="33"/>
      <c r="E13" s="33"/>
      <c r="F13" s="33"/>
      <c r="G13" s="33"/>
      <c r="H13" s="33"/>
      <c r="I13" s="33"/>
      <c r="J13" s="34"/>
    </row>
    <row r="14" spans="1:11" ht="27.75" customHeight="1" x14ac:dyDescent="0.25">
      <c r="A14" s="4" t="s">
        <v>11</v>
      </c>
      <c r="B14" s="25">
        <v>2</v>
      </c>
      <c r="C14" s="81" t="str">
        <f>IFERROR(VLOOKUP(B14,'[1]Validacion datos'!A2:B5,2,FALSE),"")</f>
        <v>DESARROLLO SOCIAL</v>
      </c>
      <c r="D14" s="81"/>
      <c r="E14" s="81"/>
      <c r="F14" s="81"/>
      <c r="G14" s="81"/>
      <c r="H14" s="81"/>
      <c r="I14" s="81"/>
      <c r="J14" s="81"/>
    </row>
    <row r="15" spans="1:11" ht="26.25" customHeight="1" x14ac:dyDescent="0.25">
      <c r="A15" s="4" t="s">
        <v>12</v>
      </c>
      <c r="B15" s="7">
        <v>2.4</v>
      </c>
      <c r="C15" s="81" t="str">
        <f>IFERROR(VLOOKUP(B15,'[1]Validacion datos'!A8:B26,2,FALSE),"")</f>
        <v>Cohesión territorial</v>
      </c>
      <c r="D15" s="81"/>
      <c r="E15" s="81"/>
      <c r="F15" s="81"/>
      <c r="G15" s="81"/>
      <c r="H15" s="81"/>
      <c r="I15" s="81"/>
      <c r="J15" s="81"/>
    </row>
    <row r="16" spans="1:11" ht="29.25" customHeight="1" x14ac:dyDescent="0.25">
      <c r="A16" s="4" t="s">
        <v>13</v>
      </c>
      <c r="B16" s="8" t="s">
        <v>67</v>
      </c>
      <c r="C16" s="81" t="str">
        <f>IFERROR(VLOOKUP(B16,'[1]Validacion datos'!D8:E64,2,FALSE),"")</f>
        <v>Promover el desarrollo sostenible de la zona fronteriza</v>
      </c>
      <c r="D16" s="81"/>
      <c r="E16" s="81"/>
      <c r="F16" s="81"/>
      <c r="G16" s="81"/>
      <c r="H16" s="81"/>
      <c r="I16" s="81"/>
      <c r="J16" s="81"/>
    </row>
    <row r="17" spans="1:11" ht="15.75" x14ac:dyDescent="0.25">
      <c r="A17" s="32" t="s">
        <v>14</v>
      </c>
      <c r="B17" s="33"/>
      <c r="C17" s="33"/>
      <c r="D17" s="33"/>
      <c r="E17" s="33"/>
      <c r="F17" s="33"/>
      <c r="G17" s="33"/>
      <c r="H17" s="33"/>
      <c r="I17" s="33"/>
      <c r="J17" s="34"/>
    </row>
    <row r="18" spans="1:11" ht="29.25" customHeight="1" x14ac:dyDescent="0.25">
      <c r="A18" s="4" t="s">
        <v>15</v>
      </c>
      <c r="B18" s="45" t="s">
        <v>59</v>
      </c>
      <c r="C18" s="45"/>
      <c r="D18" s="45"/>
      <c r="E18" s="45"/>
      <c r="F18" s="45"/>
      <c r="G18" s="45"/>
      <c r="H18" s="45"/>
      <c r="I18" s="45"/>
      <c r="J18" s="46"/>
    </row>
    <row r="19" spans="1:11" ht="33" customHeight="1" x14ac:dyDescent="0.25">
      <c r="A19" s="9" t="s">
        <v>16</v>
      </c>
      <c r="B19" s="45" t="s">
        <v>60</v>
      </c>
      <c r="C19" s="45"/>
      <c r="D19" s="45"/>
      <c r="E19" s="45"/>
      <c r="F19" s="45"/>
      <c r="G19" s="45"/>
      <c r="H19" s="45"/>
      <c r="I19" s="45"/>
      <c r="J19" s="46"/>
    </row>
    <row r="20" spans="1:11" ht="34.5" customHeight="1" x14ac:dyDescent="0.25">
      <c r="A20" s="9" t="s">
        <v>17</v>
      </c>
      <c r="B20" s="45" t="s">
        <v>68</v>
      </c>
      <c r="C20" s="45"/>
      <c r="D20" s="45"/>
      <c r="E20" s="45"/>
      <c r="F20" s="45"/>
      <c r="G20" s="45"/>
      <c r="H20" s="45"/>
      <c r="I20" s="45"/>
      <c r="J20" s="46"/>
    </row>
    <row r="21" spans="1:11" ht="35.25" customHeight="1" x14ac:dyDescent="0.25">
      <c r="A21" s="9" t="s">
        <v>38</v>
      </c>
      <c r="B21" s="45" t="s">
        <v>61</v>
      </c>
      <c r="C21" s="45"/>
      <c r="D21" s="45"/>
      <c r="E21" s="45"/>
      <c r="F21" s="45"/>
      <c r="G21" s="45"/>
      <c r="H21" s="45"/>
      <c r="I21" s="45"/>
      <c r="J21" s="46"/>
      <c r="K21" s="1"/>
    </row>
    <row r="22" spans="1:11" ht="15.75" x14ac:dyDescent="0.25">
      <c r="A22" s="32" t="s">
        <v>18</v>
      </c>
      <c r="B22" s="33"/>
      <c r="C22" s="33"/>
      <c r="D22" s="33"/>
      <c r="E22" s="33"/>
      <c r="F22" s="33"/>
      <c r="G22" s="33"/>
      <c r="H22" s="33"/>
      <c r="I22" s="33"/>
      <c r="J22" s="34"/>
    </row>
    <row r="23" spans="1:11" ht="15.75" x14ac:dyDescent="0.25">
      <c r="A23" s="47" t="s">
        <v>19</v>
      </c>
      <c r="B23" s="48"/>
      <c r="C23" s="48"/>
      <c r="D23" s="48"/>
      <c r="E23" s="48"/>
      <c r="F23" s="48"/>
      <c r="G23" s="48"/>
      <c r="H23" s="48"/>
      <c r="I23" s="48"/>
      <c r="J23" s="49"/>
      <c r="K23" s="1"/>
    </row>
    <row r="24" spans="1:11" ht="15" customHeight="1" x14ac:dyDescent="0.25">
      <c r="A24" s="85" t="s">
        <v>20</v>
      </c>
      <c r="B24" s="57"/>
      <c r="C24" s="54" t="s">
        <v>21</v>
      </c>
      <c r="D24" s="56"/>
      <c r="E24" s="56"/>
      <c r="F24" s="56" t="s">
        <v>22</v>
      </c>
      <c r="G24" s="56"/>
      <c r="H24" s="57"/>
      <c r="I24" s="54" t="s">
        <v>23</v>
      </c>
      <c r="J24" s="55"/>
    </row>
    <row r="25" spans="1:11" x14ac:dyDescent="0.25">
      <c r="A25" s="50">
        <v>78393676</v>
      </c>
      <c r="B25" s="51"/>
      <c r="C25" s="61">
        <v>86441210</v>
      </c>
      <c r="D25" s="62"/>
      <c r="E25" s="63"/>
      <c r="F25" s="61">
        <v>9359391.1400000006</v>
      </c>
      <c r="G25" s="62"/>
      <c r="H25" s="63"/>
      <c r="I25" s="52">
        <f>+IF(F25&gt;0,F25/C25,0)</f>
        <v>0.10827464284685512</v>
      </c>
      <c r="J25" s="53"/>
    </row>
    <row r="26" spans="1:11" ht="15.75" x14ac:dyDescent="0.25">
      <c r="A26" s="47" t="s">
        <v>24</v>
      </c>
      <c r="B26" s="48"/>
      <c r="C26" s="48"/>
      <c r="D26" s="48"/>
      <c r="E26" s="48"/>
      <c r="F26" s="48"/>
      <c r="G26" s="48"/>
      <c r="H26" s="48"/>
      <c r="I26" s="48"/>
      <c r="J26" s="49"/>
      <c r="K26" s="1"/>
    </row>
    <row r="27" spans="1:11" x14ac:dyDescent="0.25">
      <c r="A27" s="5"/>
      <c r="B27"/>
      <c r="C27" s="58" t="s">
        <v>50</v>
      </c>
      <c r="D27" s="59"/>
      <c r="E27" s="58" t="s">
        <v>48</v>
      </c>
      <c r="F27" s="59"/>
      <c r="G27" s="58" t="s">
        <v>49</v>
      </c>
      <c r="H27" s="58"/>
      <c r="I27" s="58" t="s">
        <v>25</v>
      </c>
      <c r="J27" s="60"/>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84" x14ac:dyDescent="0.25">
      <c r="A29" s="13" t="s">
        <v>66</v>
      </c>
      <c r="B29" s="14" t="s">
        <v>51</v>
      </c>
      <c r="C29" s="15">
        <v>100</v>
      </c>
      <c r="D29" s="16">
        <v>78543676</v>
      </c>
      <c r="E29" s="16">
        <v>25</v>
      </c>
      <c r="F29" s="16">
        <v>16000000</v>
      </c>
      <c r="G29" s="17">
        <v>0</v>
      </c>
      <c r="H29" s="16">
        <v>9359391.1400000006</v>
      </c>
      <c r="I29" s="18">
        <f>IF(G29&gt;0,G29/C29,0)</f>
        <v>0</v>
      </c>
      <c r="J29" s="19">
        <f>IF(H29&gt;0,H29/D29,0)</f>
        <v>0.1191616132150474</v>
      </c>
    </row>
    <row r="30" spans="1:11" ht="15.75" x14ac:dyDescent="0.25">
      <c r="A30" s="32" t="s">
        <v>28</v>
      </c>
      <c r="B30" s="33"/>
      <c r="C30" s="33"/>
      <c r="D30" s="33"/>
      <c r="E30" s="33"/>
      <c r="F30" s="33"/>
      <c r="G30" s="33"/>
      <c r="H30" s="33"/>
      <c r="I30" s="33"/>
      <c r="J30" s="34"/>
    </row>
    <row r="31" spans="1:11" ht="15.75" x14ac:dyDescent="0.25">
      <c r="A31" s="47" t="s">
        <v>29</v>
      </c>
      <c r="B31" s="48"/>
      <c r="C31" s="48"/>
      <c r="D31" s="48"/>
      <c r="E31" s="48"/>
      <c r="F31" s="48"/>
      <c r="G31" s="48"/>
      <c r="H31" s="48"/>
      <c r="I31" s="48"/>
      <c r="J31" s="49"/>
      <c r="K31" s="1"/>
    </row>
    <row r="32" spans="1:11" ht="26.25" customHeight="1" x14ac:dyDescent="0.25">
      <c r="A32" s="20" t="s">
        <v>30</v>
      </c>
      <c r="B32" s="45" t="s">
        <v>62</v>
      </c>
      <c r="C32" s="45"/>
      <c r="D32" s="45"/>
      <c r="E32" s="45"/>
      <c r="F32" s="45"/>
      <c r="G32" s="45"/>
      <c r="H32" s="45"/>
      <c r="I32" s="45"/>
      <c r="J32" s="46"/>
    </row>
    <row r="33" spans="1:11" ht="30" customHeight="1" x14ac:dyDescent="0.25">
      <c r="A33" s="20" t="s">
        <v>31</v>
      </c>
      <c r="B33" s="45" t="s">
        <v>63</v>
      </c>
      <c r="C33" s="45"/>
      <c r="D33" s="45"/>
      <c r="E33" s="45"/>
      <c r="F33" s="45"/>
      <c r="G33" s="45"/>
      <c r="H33" s="45"/>
      <c r="I33" s="45"/>
      <c r="J33" s="46"/>
    </row>
    <row r="34" spans="1:11" ht="85.5" customHeight="1" x14ac:dyDescent="0.25">
      <c r="A34" s="20" t="s">
        <v>32</v>
      </c>
      <c r="B34" s="45" t="s">
        <v>73</v>
      </c>
      <c r="C34" s="45"/>
      <c r="D34" s="45"/>
      <c r="E34" s="45"/>
      <c r="F34" s="45"/>
      <c r="G34" s="45"/>
      <c r="H34" s="45"/>
      <c r="I34" s="45"/>
      <c r="J34" s="46"/>
    </row>
    <row r="35" spans="1:11" ht="72.75" customHeight="1" x14ac:dyDescent="0.25">
      <c r="A35" s="20" t="s">
        <v>33</v>
      </c>
      <c r="B35" s="45" t="s">
        <v>74</v>
      </c>
      <c r="C35" s="45"/>
      <c r="D35" s="45"/>
      <c r="E35" s="45"/>
      <c r="F35" s="45"/>
      <c r="G35" s="45"/>
      <c r="H35" s="45"/>
      <c r="I35" s="45"/>
      <c r="J35" s="46"/>
    </row>
    <row r="36" spans="1:11" ht="15.75" x14ac:dyDescent="0.25">
      <c r="A36" s="32" t="s">
        <v>34</v>
      </c>
      <c r="B36" s="33"/>
      <c r="C36" s="33"/>
      <c r="D36" s="33"/>
      <c r="E36" s="33"/>
      <c r="F36" s="33"/>
      <c r="G36" s="33"/>
      <c r="H36" s="33"/>
      <c r="I36" s="33"/>
      <c r="J36" s="34"/>
    </row>
    <row r="37" spans="1:11" ht="15.75" x14ac:dyDescent="0.25">
      <c r="A37" s="35" t="s">
        <v>35</v>
      </c>
      <c r="B37" s="36"/>
      <c r="C37" s="36"/>
      <c r="D37" s="36"/>
      <c r="E37" s="36"/>
      <c r="F37" s="36"/>
      <c r="G37" s="36"/>
      <c r="H37" s="36"/>
      <c r="I37" s="36"/>
      <c r="J37" s="37"/>
      <c r="K37" s="1"/>
    </row>
    <row r="38" spans="1:11" ht="27.75" customHeight="1" x14ac:dyDescent="0.25">
      <c r="A38" s="38" t="s">
        <v>74</v>
      </c>
      <c r="B38" s="39"/>
      <c r="C38" s="39"/>
      <c r="D38" s="39"/>
      <c r="E38" s="39"/>
      <c r="F38" s="39"/>
      <c r="G38" s="39"/>
      <c r="H38" s="39"/>
      <c r="I38" s="39"/>
      <c r="J38" s="40"/>
    </row>
    <row r="39" spans="1:11" ht="27.75" customHeight="1" x14ac:dyDescent="0.25">
      <c r="A39" s="26"/>
      <c r="B39" s="26"/>
      <c r="C39" s="26"/>
      <c r="D39" s="26"/>
      <c r="E39" s="26"/>
      <c r="F39" s="26"/>
      <c r="G39" s="26"/>
      <c r="H39" s="26"/>
      <c r="I39" s="26"/>
      <c r="J39" s="26"/>
    </row>
    <row r="40" spans="1:11" ht="30.75" customHeight="1" x14ac:dyDescent="0.25">
      <c r="A40" s="41" t="s">
        <v>41</v>
      </c>
      <c r="B40" s="41"/>
      <c r="C40" s="41"/>
      <c r="D40" s="41"/>
      <c r="E40" s="41"/>
      <c r="F40" s="41"/>
      <c r="G40" s="41"/>
      <c r="H40" s="41"/>
      <c r="I40" s="41"/>
      <c r="J40" s="41"/>
    </row>
    <row r="41" spans="1:11" ht="15.75" thickBot="1" x14ac:dyDescent="0.3">
      <c r="A41" s="27" t="s">
        <v>52</v>
      </c>
      <c r="B41" s="28">
        <v>78393676</v>
      </c>
      <c r="G41" s="78"/>
      <c r="H41" s="78"/>
      <c r="I41" s="78"/>
    </row>
    <row r="42" spans="1:11" x14ac:dyDescent="0.25">
      <c r="A42" s="27" t="s">
        <v>53</v>
      </c>
      <c r="B42" s="28">
        <v>8047534</v>
      </c>
      <c r="G42" s="79" t="s">
        <v>64</v>
      </c>
      <c r="H42" s="79"/>
      <c r="I42" s="79"/>
    </row>
    <row r="43" spans="1:11" x14ac:dyDescent="0.25">
      <c r="A43" s="27" t="s">
        <v>54</v>
      </c>
      <c r="B43" s="31">
        <v>9359391.1400000006</v>
      </c>
      <c r="G43" s="80" t="s">
        <v>65</v>
      </c>
      <c r="H43" s="80"/>
      <c r="I43" s="80"/>
    </row>
  </sheetData>
  <mergeCells count="51">
    <mergeCell ref="G41:I41"/>
    <mergeCell ref="G42:I42"/>
    <mergeCell ref="G43:I43"/>
    <mergeCell ref="C15:J15"/>
    <mergeCell ref="A5:J5"/>
    <mergeCell ref="A6:J6"/>
    <mergeCell ref="A7:J7"/>
    <mergeCell ref="C14:J14"/>
    <mergeCell ref="C16:J16"/>
    <mergeCell ref="A17:J17"/>
    <mergeCell ref="B18:J18"/>
    <mergeCell ref="B19:J19"/>
    <mergeCell ref="B20:J20"/>
    <mergeCell ref="A22:J22"/>
    <mergeCell ref="A23:J23"/>
    <mergeCell ref="A24:B24"/>
    <mergeCell ref="B1:J1"/>
    <mergeCell ref="B2:C2"/>
    <mergeCell ref="D2:H2"/>
    <mergeCell ref="B3:C3"/>
    <mergeCell ref="D3:H3"/>
    <mergeCell ref="A4:J4"/>
    <mergeCell ref="B8:J8"/>
    <mergeCell ref="B11:J11"/>
    <mergeCell ref="B12:J12"/>
    <mergeCell ref="A13:J13"/>
    <mergeCell ref="I24:J24"/>
    <mergeCell ref="C24:E24"/>
    <mergeCell ref="F24:H24"/>
    <mergeCell ref="C27:D27"/>
    <mergeCell ref="G27:H27"/>
    <mergeCell ref="I27:J27"/>
    <mergeCell ref="C25:E25"/>
    <mergeCell ref="F25:H25"/>
    <mergeCell ref="E27:F27"/>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s>
  <phoneticPr fontId="22" type="noConversion"/>
  <dataValidations xWindow="787" yWindow="456"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0524BFCB-A12A-4648-AF7E-0945F5E8B222}"/>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F90CE942-CFF8-4132-9329-E371B5935897}"/>
    <dataValidation allowBlank="1" showInputMessage="1" showErrorMessage="1" prompt="1. Describir lo plasmado en el presupuesto_x000a_2. Describir lo alcanzado en términos financieros y de producción " sqref="B34:J34" xr:uid="{339A9829-737D-4068-8348-15D82FFCC041}"/>
    <dataValidation allowBlank="1" showInputMessage="1" showErrorMessage="1" prompt="¿En qué consiste el producto? su objetivo" sqref="B33:J33" xr:uid="{7F4BA64F-5021-4CBF-A244-A9C430B5A71B}"/>
    <dataValidation allowBlank="1" showInputMessage="1" showErrorMessage="1" prompt="Nombre del producto" sqref="B32:J32" xr:uid="{24D7E598-FA58-4F9B-9FFD-DC7A96E7AB0D}"/>
    <dataValidation allowBlank="1" showInputMessage="1" showErrorMessage="1" prompt="¿A quién va dirigido el programa?, ¿qué característica tiene esta población que requiere ser beneficiada?" sqref="B20:J20" xr:uid="{C1F3DCB0-5BBF-4C7C-816E-87E6B0DEA2FD}"/>
    <dataValidation allowBlank="1" showInputMessage="1" prompt="Nombre del capítulo" sqref="B8:J10" xr:uid="{7B510400-5492-4460-9A17-6F9C9401B683}"/>
    <dataValidation allowBlank="1" sqref="A8" xr:uid="{4E4D531B-D39C-42CD-8509-9C2E6575184D}"/>
  </dataValidations>
  <pageMargins left="0.25" right="0.25" top="0.75" bottom="0.75" header="0.3" footer="0.3"/>
  <pageSetup scale="63" orientation="portrait" horizontalDpi="4294967293"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Admin</cp:lastModifiedBy>
  <cp:lastPrinted>2022-07-05T17:04:45Z</cp:lastPrinted>
  <dcterms:created xsi:type="dcterms:W3CDTF">2021-03-22T15:50:10Z</dcterms:created>
  <dcterms:modified xsi:type="dcterms:W3CDTF">2022-07-05T17:10:26Z</dcterms:modified>
</cp:coreProperties>
</file>